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用\＊予算\R6.9月補正\02_執行\01_要綱作成\★完成要項\公表用要項（保護あり）\"/>
    </mc:Choice>
  </mc:AlternateContent>
  <bookViews>
    <workbookView xWindow="0" yWindow="0" windowWidth="28800" windowHeight="12210" tabRatio="678"/>
  </bookViews>
  <sheets>
    <sheet name="参考様式1" sheetId="1" r:id="rId1"/>
    <sheet name="参考様式2" sheetId="3" r:id="rId2"/>
    <sheet name="参考様式3" sheetId="4" r:id="rId3"/>
    <sheet name="参考様式4" sheetId="8" r:id="rId4"/>
    <sheet name="参考様式5" sheetId="10" r:id="rId5"/>
    <sheet name="参考様式5別添" sheetId="12" r:id="rId6"/>
    <sheet name="リスト" sheetId="2" state="hidden" r:id="rId7"/>
    <sheet name="集計用" sheetId="15" state="hidden" r:id="rId8"/>
  </sheets>
  <definedNames>
    <definedName name="_xlnm.Print_Area" localSheetId="3">参考様式4!$A$1:$R$63</definedName>
    <definedName name="_xlnm.Print_Area" localSheetId="4">参考様式5!$A$1:$R$62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E24" i="3" l="1"/>
  <c r="D24" i="3"/>
  <c r="E18" i="1"/>
  <c r="C18" i="1"/>
  <c r="B10" i="15" l="1"/>
  <c r="AH10" i="15" l="1"/>
  <c r="AH12" i="15"/>
  <c r="AH13" i="15"/>
  <c r="AH14" i="15"/>
  <c r="AH15" i="15"/>
  <c r="AH16" i="15"/>
  <c r="AH17" i="15"/>
  <c r="AH18" i="15"/>
  <c r="AH19" i="15"/>
  <c r="AH20" i="15"/>
  <c r="AH11" i="15"/>
  <c r="AZ20" i="15"/>
  <c r="AY20" i="15"/>
  <c r="BC19" i="15"/>
  <c r="BB19" i="15"/>
  <c r="BA19" i="15"/>
  <c r="AZ19" i="15"/>
  <c r="AY19" i="15"/>
  <c r="BC18" i="15"/>
  <c r="BB18" i="15"/>
  <c r="BA18" i="15"/>
  <c r="AZ18" i="15"/>
  <c r="AY18" i="15"/>
  <c r="BC17" i="15"/>
  <c r="BB17" i="15"/>
  <c r="BA17" i="15"/>
  <c r="AZ17" i="15"/>
  <c r="AY17" i="15"/>
  <c r="BC16" i="15"/>
  <c r="BB16" i="15"/>
  <c r="BA16" i="15"/>
  <c r="AZ16" i="15"/>
  <c r="AY16" i="15"/>
  <c r="BC15" i="15"/>
  <c r="BB15" i="15"/>
  <c r="BA15" i="15"/>
  <c r="AZ15" i="15"/>
  <c r="AY15" i="15"/>
  <c r="BC14" i="15"/>
  <c r="BB14" i="15"/>
  <c r="BA14" i="15"/>
  <c r="AZ14" i="15"/>
  <c r="AY14" i="15"/>
  <c r="BC13" i="15"/>
  <c r="BB13" i="15"/>
  <c r="BA13" i="15"/>
  <c r="AZ13" i="15"/>
  <c r="AY13" i="15"/>
  <c r="BC12" i="15"/>
  <c r="BB12" i="15"/>
  <c r="BA12" i="15"/>
  <c r="AZ12" i="15"/>
  <c r="AY12" i="15"/>
  <c r="BC11" i="15"/>
  <c r="BB11" i="15"/>
  <c r="BA11" i="15"/>
  <c r="AZ11" i="15"/>
  <c r="AY11" i="15"/>
  <c r="BC10" i="15"/>
  <c r="BB10" i="15"/>
  <c r="BA10" i="15"/>
  <c r="AZ10" i="15"/>
  <c r="AY10" i="15"/>
  <c r="AW15" i="15"/>
  <c r="AV15" i="15"/>
  <c r="AT15" i="15"/>
  <c r="AR15" i="15"/>
  <c r="AQ15" i="15"/>
  <c r="AU14" i="15"/>
  <c r="AT14" i="15"/>
  <c r="AS14" i="15"/>
  <c r="AR14" i="15"/>
  <c r="AQ14" i="15"/>
  <c r="AX13" i="15"/>
  <c r="AW13" i="15"/>
  <c r="AV13" i="15"/>
  <c r="AU13" i="15"/>
  <c r="AT13" i="15"/>
  <c r="AS13" i="15"/>
  <c r="AR13" i="15"/>
  <c r="AQ13" i="15"/>
  <c r="AX12" i="15"/>
  <c r="AW12" i="15"/>
  <c r="AV12" i="15"/>
  <c r="AU12" i="15"/>
  <c r="AT12" i="15"/>
  <c r="AS12" i="15"/>
  <c r="AR12" i="15"/>
  <c r="AQ12" i="15"/>
  <c r="AX11" i="15"/>
  <c r="AW11" i="15"/>
  <c r="AV11" i="15"/>
  <c r="AU11" i="15"/>
  <c r="AT11" i="15"/>
  <c r="AS11" i="15"/>
  <c r="AR11" i="15"/>
  <c r="AQ11" i="15"/>
  <c r="AU10" i="15"/>
  <c r="AT10" i="15"/>
  <c r="AS10" i="15"/>
  <c r="AR10" i="15"/>
  <c r="AQ10" i="15"/>
  <c r="AP10" i="15"/>
  <c r="AP19" i="15" s="1"/>
  <c r="AO10" i="15"/>
  <c r="AO11" i="15" s="1"/>
  <c r="AN10" i="15"/>
  <c r="AN20" i="15" s="1"/>
  <c r="AM10" i="15"/>
  <c r="AM11" i="15" s="1"/>
  <c r="AL10" i="15"/>
  <c r="AK10" i="15"/>
  <c r="AK11" i="15" s="1"/>
  <c r="AJ10" i="15"/>
  <c r="AI10" i="15"/>
  <c r="AI11" i="15" s="1"/>
  <c r="AG10" i="15"/>
  <c r="AG19" i="15" s="1"/>
  <c r="AF10" i="15"/>
  <c r="AF11" i="15" s="1"/>
  <c r="AE10" i="15"/>
  <c r="AE20" i="15" s="1"/>
  <c r="AD10" i="15"/>
  <c r="AD11" i="15" s="1"/>
  <c r="AC10" i="15"/>
  <c r="AB10" i="15"/>
  <c r="AB11" i="15" s="1"/>
  <c r="AA10" i="15"/>
  <c r="AA11" i="15" s="1"/>
  <c r="Z10" i="15"/>
  <c r="Y10" i="15"/>
  <c r="Y11" i="15" s="1"/>
  <c r="X10" i="15"/>
  <c r="X12" i="15" s="1"/>
  <c r="W10" i="15"/>
  <c r="W12" i="15" s="1"/>
  <c r="V10" i="15"/>
  <c r="V14" i="15" s="1"/>
  <c r="U10" i="15"/>
  <c r="U12" i="15" s="1"/>
  <c r="T10" i="15"/>
  <c r="T12" i="15" s="1"/>
  <c r="S10" i="15"/>
  <c r="S12" i="15" s="1"/>
  <c r="R10" i="15"/>
  <c r="R14" i="15" s="1"/>
  <c r="Q10" i="15"/>
  <c r="Q12" i="15" s="1"/>
  <c r="P10" i="15"/>
  <c r="O10" i="15"/>
  <c r="O14" i="15" s="1"/>
  <c r="N10" i="15"/>
  <c r="N14" i="15" s="1"/>
  <c r="J10" i="15"/>
  <c r="J12" i="15" s="1"/>
  <c r="M10" i="15"/>
  <c r="M12" i="15" s="1"/>
  <c r="L10" i="15"/>
  <c r="L14" i="15" s="1"/>
  <c r="K10" i="15"/>
  <c r="K12" i="15" s="1"/>
  <c r="I10" i="15"/>
  <c r="I11" i="15" s="1"/>
  <c r="H10" i="15"/>
  <c r="H12" i="15" s="1"/>
  <c r="G10" i="15"/>
  <c r="G11" i="15" s="1"/>
  <c r="C10" i="15"/>
  <c r="C11" i="15" s="1"/>
  <c r="B12" i="15"/>
  <c r="U11" i="15" l="1"/>
  <c r="H11" i="15"/>
  <c r="W15" i="15"/>
  <c r="O15" i="15"/>
  <c r="U13" i="15"/>
  <c r="Q11" i="15"/>
  <c r="S15" i="15"/>
  <c r="K14" i="15"/>
  <c r="Q13" i="15"/>
  <c r="G20" i="15"/>
  <c r="I19" i="15"/>
  <c r="C18" i="15"/>
  <c r="G16" i="15"/>
  <c r="I15" i="15"/>
  <c r="C14" i="15"/>
  <c r="G12" i="15"/>
  <c r="W11" i="15"/>
  <c r="S11" i="15"/>
  <c r="O11" i="15"/>
  <c r="J11" i="15"/>
  <c r="B11" i="15"/>
  <c r="C20" i="15"/>
  <c r="G18" i="15"/>
  <c r="I17" i="15"/>
  <c r="C16" i="15"/>
  <c r="G14" i="15"/>
  <c r="I13" i="15"/>
  <c r="C12" i="15"/>
  <c r="U15" i="15"/>
  <c r="Q15" i="15"/>
  <c r="L15" i="15"/>
  <c r="M14" i="15"/>
  <c r="W13" i="15"/>
  <c r="S13" i="15"/>
  <c r="O13" i="15"/>
  <c r="O12" i="15"/>
  <c r="N12" i="15"/>
  <c r="N13" i="15"/>
  <c r="N15" i="15"/>
  <c r="N11" i="15"/>
  <c r="P12" i="15"/>
  <c r="P13" i="15"/>
  <c r="P15" i="15"/>
  <c r="P11" i="15"/>
  <c r="R13" i="15"/>
  <c r="R15" i="15"/>
  <c r="R11" i="15"/>
  <c r="T13" i="15"/>
  <c r="T15" i="15"/>
  <c r="T11" i="15"/>
  <c r="V13" i="15"/>
  <c r="V15" i="15"/>
  <c r="V11" i="15"/>
  <c r="X13" i="15"/>
  <c r="X15" i="15"/>
  <c r="X11" i="15"/>
  <c r="Z12" i="15"/>
  <c r="Z14" i="15"/>
  <c r="Z16" i="15"/>
  <c r="Z18" i="15"/>
  <c r="Z20" i="15"/>
  <c r="Z11" i="15"/>
  <c r="Z13" i="15"/>
  <c r="Z15" i="15"/>
  <c r="Z17" i="15"/>
  <c r="Z19" i="15"/>
  <c r="AC12" i="15"/>
  <c r="AC14" i="15"/>
  <c r="AC16" i="15"/>
  <c r="AC18" i="15"/>
  <c r="AC20" i="15"/>
  <c r="AC11" i="15"/>
  <c r="AC13" i="15"/>
  <c r="AC15" i="15"/>
  <c r="AC17" i="15"/>
  <c r="AE13" i="15"/>
  <c r="AE15" i="15"/>
  <c r="AE17" i="15"/>
  <c r="AE19" i="15"/>
  <c r="AE11" i="15"/>
  <c r="AE12" i="15"/>
  <c r="AE14" i="15"/>
  <c r="AE16" i="15"/>
  <c r="AE18" i="15"/>
  <c r="AG12" i="15"/>
  <c r="AG14" i="15"/>
  <c r="AG16" i="15"/>
  <c r="AG18" i="15"/>
  <c r="AG20" i="15"/>
  <c r="AG11" i="15"/>
  <c r="AG13" i="15"/>
  <c r="AG15" i="15"/>
  <c r="AG17" i="15"/>
  <c r="AJ13" i="15"/>
  <c r="AJ15" i="15"/>
  <c r="AJ17" i="15"/>
  <c r="AJ19" i="15"/>
  <c r="AJ11" i="15"/>
  <c r="AJ12" i="15"/>
  <c r="AJ14" i="15"/>
  <c r="AJ16" i="15"/>
  <c r="AJ18" i="15"/>
  <c r="AL12" i="15"/>
  <c r="AL14" i="15"/>
  <c r="AL16" i="15"/>
  <c r="AL18" i="15"/>
  <c r="AL20" i="15"/>
  <c r="AL11" i="15"/>
  <c r="AL13" i="15"/>
  <c r="AL15" i="15"/>
  <c r="AL17" i="15"/>
  <c r="AN13" i="15"/>
  <c r="AN15" i="15"/>
  <c r="AN17" i="15"/>
  <c r="AN19" i="15"/>
  <c r="AN11" i="15"/>
  <c r="AN12" i="15"/>
  <c r="AN14" i="15"/>
  <c r="AN16" i="15"/>
  <c r="AN18" i="15"/>
  <c r="AP12" i="15"/>
  <c r="AP14" i="15"/>
  <c r="AP16" i="15"/>
  <c r="AP18" i="15"/>
  <c r="AP20" i="15"/>
  <c r="AP11" i="15"/>
  <c r="AP13" i="15"/>
  <c r="AP15" i="15"/>
  <c r="AP17" i="15"/>
  <c r="L11" i="15"/>
  <c r="I20" i="15"/>
  <c r="G19" i="15"/>
  <c r="C19" i="15"/>
  <c r="I18" i="15"/>
  <c r="G17" i="15"/>
  <c r="C17" i="15"/>
  <c r="I16" i="15"/>
  <c r="G15" i="15"/>
  <c r="C15" i="15"/>
  <c r="I14" i="15"/>
  <c r="G13" i="15"/>
  <c r="C13" i="15"/>
  <c r="I12" i="15"/>
  <c r="X14" i="15"/>
  <c r="T14" i="15"/>
  <c r="P14" i="15"/>
  <c r="L13" i="15"/>
  <c r="V12" i="15"/>
  <c r="R12" i="15"/>
  <c r="L12" i="15"/>
  <c r="AJ20" i="15"/>
  <c r="AL19" i="15"/>
  <c r="AC19" i="15"/>
  <c r="Y12" i="15"/>
  <c r="Y13" i="15"/>
  <c r="Y14" i="15"/>
  <c r="Y15" i="15"/>
  <c r="Y16" i="15"/>
  <c r="Y17" i="15"/>
  <c r="Y18" i="15"/>
  <c r="Y19" i="15"/>
  <c r="Y20" i="15"/>
  <c r="AA12" i="15"/>
  <c r="AA13" i="15"/>
  <c r="AA14" i="15"/>
  <c r="AA15" i="15"/>
  <c r="AA16" i="15"/>
  <c r="AA17" i="15"/>
  <c r="AA18" i="15"/>
  <c r="AA19" i="15"/>
  <c r="AA20" i="15"/>
  <c r="AB12" i="15"/>
  <c r="AB13" i="15"/>
  <c r="AB14" i="15"/>
  <c r="AB15" i="15"/>
  <c r="AB16" i="15"/>
  <c r="AB17" i="15"/>
  <c r="AB18" i="15"/>
  <c r="AB19" i="15"/>
  <c r="AB20" i="15"/>
  <c r="AD12" i="15"/>
  <c r="AD13" i="15"/>
  <c r="AD14" i="15"/>
  <c r="AD15" i="15"/>
  <c r="AD16" i="15"/>
  <c r="AD17" i="15"/>
  <c r="AD18" i="15"/>
  <c r="AD19" i="15"/>
  <c r="AD20" i="15"/>
  <c r="AF12" i="15"/>
  <c r="AF13" i="15"/>
  <c r="AF14" i="15"/>
  <c r="AF15" i="15"/>
  <c r="AF16" i="15"/>
  <c r="AF17" i="15"/>
  <c r="AF18" i="15"/>
  <c r="AF19" i="15"/>
  <c r="AF20" i="15"/>
  <c r="AI12" i="15"/>
  <c r="AI13" i="15"/>
  <c r="AI14" i="15"/>
  <c r="AI15" i="15"/>
  <c r="AI16" i="15"/>
  <c r="AI17" i="15"/>
  <c r="AI18" i="15"/>
  <c r="AI19" i="15"/>
  <c r="AI20" i="15"/>
  <c r="AK12" i="15"/>
  <c r="AK13" i="15"/>
  <c r="AK14" i="15"/>
  <c r="AK15" i="15"/>
  <c r="AK16" i="15"/>
  <c r="AK17" i="15"/>
  <c r="AK18" i="15"/>
  <c r="AK19" i="15"/>
  <c r="AK20" i="15"/>
  <c r="AM12" i="15"/>
  <c r="AM13" i="15"/>
  <c r="AM14" i="15"/>
  <c r="AM15" i="15"/>
  <c r="AM16" i="15"/>
  <c r="AM17" i="15"/>
  <c r="AM18" i="15"/>
  <c r="AM19" i="15"/>
  <c r="AM20" i="15"/>
  <c r="AO12" i="15"/>
  <c r="AO13" i="15"/>
  <c r="AO14" i="15"/>
  <c r="AO15" i="15"/>
  <c r="AO16" i="15"/>
  <c r="AO17" i="15"/>
  <c r="AO18" i="15"/>
  <c r="AO19" i="15"/>
  <c r="AO20" i="15"/>
  <c r="M11" i="15"/>
  <c r="K11" i="15"/>
  <c r="J20" i="15"/>
  <c r="H20" i="15"/>
  <c r="B20" i="15"/>
  <c r="J19" i="15"/>
  <c r="H19" i="15"/>
  <c r="B19" i="15"/>
  <c r="J18" i="15"/>
  <c r="H18" i="15"/>
  <c r="B18" i="15"/>
  <c r="J17" i="15"/>
  <c r="H17" i="15"/>
  <c r="B17" i="15"/>
  <c r="J16" i="15"/>
  <c r="H16" i="15"/>
  <c r="B16" i="15"/>
  <c r="J15" i="15"/>
  <c r="H15" i="15"/>
  <c r="B15" i="15"/>
  <c r="J14" i="15"/>
  <c r="H14" i="15"/>
  <c r="B14" i="15"/>
  <c r="J13" i="15"/>
  <c r="H13" i="15"/>
  <c r="B13" i="15"/>
  <c r="M15" i="15"/>
  <c r="K15" i="15"/>
  <c r="W14" i="15"/>
  <c r="U14" i="15"/>
  <c r="S14" i="15"/>
  <c r="Q14" i="15"/>
  <c r="M13" i="15"/>
  <c r="K13" i="15"/>
  <c r="D6" i="10"/>
  <c r="M8" i="10" l="1"/>
  <c r="M7" i="10"/>
  <c r="M6" i="10"/>
  <c r="M8" i="8"/>
  <c r="F10" i="15" s="1"/>
  <c r="M7" i="8"/>
  <c r="M6" i="8"/>
  <c r="D10" i="15" s="1"/>
  <c r="D6" i="8"/>
  <c r="A10" i="15" s="1"/>
  <c r="E10" i="15" l="1"/>
  <c r="D12" i="15"/>
  <c r="D11" i="15"/>
  <c r="D19" i="15"/>
  <c r="D17" i="15"/>
  <c r="D15" i="15"/>
  <c r="D13" i="15"/>
  <c r="D20" i="15"/>
  <c r="D18" i="15"/>
  <c r="D16" i="15"/>
  <c r="D14" i="15"/>
  <c r="F12" i="15"/>
  <c r="F11" i="15"/>
  <c r="F20" i="15"/>
  <c r="F18" i="15"/>
  <c r="F16" i="15"/>
  <c r="F14" i="15"/>
  <c r="F19" i="15"/>
  <c r="F17" i="15"/>
  <c r="F15" i="15"/>
  <c r="F13" i="15"/>
  <c r="A12" i="15"/>
  <c r="A15" i="15"/>
  <c r="A17" i="15"/>
  <c r="A18" i="15"/>
  <c r="A14" i="15"/>
  <c r="A19" i="15"/>
  <c r="A13" i="15"/>
  <c r="A11" i="15"/>
  <c r="A20" i="15"/>
  <c r="A16" i="15"/>
  <c r="E11" i="15"/>
  <c r="E13" i="15"/>
  <c r="E15" i="15"/>
  <c r="E20" i="15"/>
  <c r="E16" i="15"/>
  <c r="E12" i="15"/>
  <c r="E17" i="15"/>
  <c r="E19" i="15"/>
  <c r="E18" i="15"/>
  <c r="E14" i="15"/>
  <c r="A42" i="10"/>
  <c r="A35" i="8"/>
  <c r="D12" i="4" l="1"/>
  <c r="D16" i="4"/>
  <c r="D15" i="4"/>
  <c r="D14" i="4"/>
  <c r="D13" i="4"/>
  <c r="D21" i="4"/>
  <c r="D20" i="4"/>
  <c r="D19" i="4"/>
  <c r="D18" i="4"/>
  <c r="D17" i="4"/>
  <c r="D11" i="4"/>
  <c r="D10" i="4"/>
  <c r="D9" i="4"/>
  <c r="D8" i="4"/>
  <c r="D7" i="4"/>
  <c r="D22" i="4" l="1"/>
  <c r="G17" i="1" l="1"/>
  <c r="AW14" i="15" s="1"/>
  <c r="G16" i="1"/>
  <c r="G15" i="1"/>
  <c r="G14" i="1"/>
  <c r="G13" i="1"/>
  <c r="AW10" i="15" s="1"/>
  <c r="C24" i="3"/>
  <c r="BA20" i="15" s="1"/>
  <c r="G24" i="3"/>
  <c r="BE20" i="15" s="1"/>
  <c r="BC20" i="15"/>
  <c r="F13" i="1"/>
  <c r="AV10" i="15" s="1"/>
  <c r="H14" i="1"/>
  <c r="AS15" i="15"/>
  <c r="F14" i="1"/>
  <c r="AU15" i="15"/>
  <c r="F15" i="1"/>
  <c r="F16" i="1"/>
  <c r="F17" i="1"/>
  <c r="F24" i="3" l="1"/>
  <c r="BD20" i="15" s="1"/>
  <c r="BB20" i="15"/>
  <c r="AV14" i="15"/>
  <c r="H17" i="1"/>
  <c r="AX14" i="15" s="1"/>
  <c r="H13" i="1"/>
  <c r="AX10" i="15" s="1"/>
  <c r="H15" i="1"/>
  <c r="H16" i="1"/>
  <c r="H24" i="3" l="1"/>
  <c r="BF20" i="15" s="1"/>
  <c r="B7" i="4" l="1"/>
  <c r="BG20" i="15" s="1"/>
  <c r="AX15" i="15"/>
  <c r="B8" i="4"/>
  <c r="B22" i="4" s="1"/>
</calcChain>
</file>

<file path=xl/sharedStrings.xml><?xml version="1.0" encoding="utf-8"?>
<sst xmlns="http://schemas.openxmlformats.org/spreadsheetml/2006/main" count="509" uniqueCount="248">
  <si>
    <t>法人名</t>
    <rPh sb="0" eb="3">
      <t>ホウジンメイ</t>
    </rPh>
    <phoneticPr fontId="3"/>
  </si>
  <si>
    <t>サービス種別</t>
    <rPh sb="4" eb="6">
      <t>シュベツ</t>
    </rPh>
    <phoneticPr fontId="3"/>
  </si>
  <si>
    <t>事業所・施設名</t>
    <rPh sb="0" eb="3">
      <t>ジギョウショ</t>
    </rPh>
    <rPh sb="4" eb="6">
      <t>シセツ</t>
    </rPh>
    <rPh sb="6" eb="7">
      <t>メイ</t>
    </rPh>
    <phoneticPr fontId="3"/>
  </si>
  <si>
    <t>（単位：円）</t>
    <rPh sb="1" eb="3">
      <t>タンイ</t>
    </rPh>
    <rPh sb="4" eb="5">
      <t>エン</t>
    </rPh>
    <phoneticPr fontId="3"/>
  </si>
  <si>
    <t>導入機器名</t>
    <rPh sb="0" eb="5">
      <t>ドウニュウキキメイ</t>
    </rPh>
    <phoneticPr fontId="3"/>
  </si>
  <si>
    <t>メーカー</t>
    <phoneticPr fontId="3"/>
  </si>
  <si>
    <t>導入台数</t>
    <rPh sb="0" eb="4">
      <t>ドウニュウダイスウ</t>
    </rPh>
    <phoneticPr fontId="3"/>
  </si>
  <si>
    <t>A</t>
    <phoneticPr fontId="3"/>
  </si>
  <si>
    <t>B</t>
    <phoneticPr fontId="3"/>
  </si>
  <si>
    <t>所要額</t>
    <rPh sb="0" eb="3">
      <t>ショヨウガク</t>
    </rPh>
    <phoneticPr fontId="3"/>
  </si>
  <si>
    <t>C(=B*4/5)</t>
    <phoneticPr fontId="3"/>
  </si>
  <si>
    <t>D</t>
    <phoneticPr fontId="3"/>
  </si>
  <si>
    <t>-</t>
    <phoneticPr fontId="3"/>
  </si>
  <si>
    <t>合計</t>
    <rPh sb="0" eb="2">
      <t>ゴウケイ</t>
    </rPh>
    <phoneticPr fontId="3"/>
  </si>
  <si>
    <t>総事業費
（税込み）</t>
    <rPh sb="0" eb="4">
      <t>ソウジギョウヒ</t>
    </rPh>
    <rPh sb="6" eb="8">
      <t>ゼイコ</t>
    </rPh>
    <phoneticPr fontId="3"/>
  </si>
  <si>
    <t>通信環境整備</t>
    <rPh sb="0" eb="2">
      <t>ツウシン</t>
    </rPh>
    <rPh sb="2" eb="4">
      <t>カンキョウ</t>
    </rPh>
    <rPh sb="4" eb="6">
      <t>セイビ</t>
    </rPh>
    <phoneticPr fontId="3"/>
  </si>
  <si>
    <t>1台(式)当たりの
補助対象額</t>
    <rPh sb="1" eb="2">
      <t>ダイ</t>
    </rPh>
    <rPh sb="3" eb="4">
      <t>シキ</t>
    </rPh>
    <rPh sb="5" eb="6">
      <t>ア</t>
    </rPh>
    <rPh sb="10" eb="12">
      <t>ホジョ</t>
    </rPh>
    <rPh sb="12" eb="14">
      <t>タイショウ</t>
    </rPh>
    <rPh sb="14" eb="15">
      <t>ガク</t>
    </rPh>
    <phoneticPr fontId="3"/>
  </si>
  <si>
    <t>リスト</t>
    <phoneticPr fontId="3"/>
  </si>
  <si>
    <t>サービス種別※処遇改善加算対象のみ</t>
    <rPh sb="4" eb="6">
      <t>シュベツ</t>
    </rPh>
    <rPh sb="7" eb="9">
      <t>ショグウ</t>
    </rPh>
    <rPh sb="9" eb="13">
      <t>カイゼンカサン</t>
    </rPh>
    <rPh sb="13" eb="15">
      <t>タイショウ</t>
    </rPh>
    <phoneticPr fontId="3"/>
  </si>
  <si>
    <t>項目</t>
    <rPh sb="0" eb="2">
      <t>コウモク</t>
    </rPh>
    <phoneticPr fontId="3"/>
  </si>
  <si>
    <t>箇所</t>
    <rPh sb="0" eb="2">
      <t>カショ</t>
    </rPh>
    <phoneticPr fontId="3"/>
  </si>
  <si>
    <t>選択肢</t>
    <rPh sb="0" eb="3">
      <t>センタクシ</t>
    </rPh>
    <phoneticPr fontId="3"/>
  </si>
  <si>
    <t>地域密着型特定施設入居者生活介護</t>
  </si>
  <si>
    <t>地域密着型通所介護</t>
  </si>
  <si>
    <t>訪問介護</t>
  </si>
  <si>
    <t>訪問入浴介護</t>
  </si>
  <si>
    <t>通所介護</t>
  </si>
  <si>
    <t>短期入所生活介護</t>
  </si>
  <si>
    <t>特定施設入居者生活介護</t>
  </si>
  <si>
    <t>通所リハビリテーション</t>
  </si>
  <si>
    <t>短期入所療養介護</t>
  </si>
  <si>
    <t>小規模多機能型居宅介護</t>
  </si>
  <si>
    <t>認知症対応型通所介護</t>
  </si>
  <si>
    <t>認知症対応型共同生活介護</t>
  </si>
  <si>
    <t>夜間対応型訪問介護</t>
  </si>
  <si>
    <t>地域密着型介護老人福祉施設入所者生活介護</t>
  </si>
  <si>
    <t>定期巡回・随時対応型訪問介護看護</t>
  </si>
  <si>
    <t>看護小規模多機能型居宅介護</t>
  </si>
  <si>
    <t>介護老人保健施設</t>
  </si>
  <si>
    <t>介護医療院</t>
  </si>
  <si>
    <t>＜ＩＣＴ機器＞申請額算出内訳表</t>
    <rPh sb="4" eb="6">
      <t>キキ</t>
    </rPh>
    <rPh sb="7" eb="10">
      <t>シンセイガク</t>
    </rPh>
    <rPh sb="10" eb="12">
      <t>サンシュツ</t>
    </rPh>
    <rPh sb="12" eb="15">
      <t>ウチワケヒョウ</t>
    </rPh>
    <phoneticPr fontId="3"/>
  </si>
  <si>
    <t>職員数（常勤換算）</t>
    <rPh sb="0" eb="3">
      <t>ショクインスウ</t>
    </rPh>
    <rPh sb="4" eb="8">
      <t>ジョウキンカンサン</t>
    </rPh>
    <phoneticPr fontId="3"/>
  </si>
  <si>
    <t>補助対象額</t>
    <rPh sb="0" eb="2">
      <t>ホジョ</t>
    </rPh>
    <rPh sb="2" eb="4">
      <t>タイショウ</t>
    </rPh>
    <rPh sb="4" eb="5">
      <t>ガク</t>
    </rPh>
    <phoneticPr fontId="3"/>
  </si>
  <si>
    <t>C</t>
    <phoneticPr fontId="3"/>
  </si>
  <si>
    <t>（参考様式２）</t>
    <rPh sb="1" eb="5">
      <t>サンコウヨウシキ</t>
    </rPh>
    <phoneticPr fontId="3"/>
  </si>
  <si>
    <r>
      <t xml:space="preserve">導入台数
</t>
    </r>
    <r>
      <rPr>
        <sz val="7"/>
        <color theme="1"/>
        <rFont val="BIZ UDゴシック"/>
        <family val="3"/>
        <charset val="128"/>
      </rPr>
      <t>（情報端末の台数）</t>
    </r>
    <rPh sb="0" eb="4">
      <t>ドウニュウダイスウ</t>
    </rPh>
    <rPh sb="6" eb="10">
      <t>ジョウホウタンマツ</t>
    </rPh>
    <rPh sb="11" eb="13">
      <t>ダイスウ</t>
    </rPh>
    <phoneticPr fontId="3"/>
  </si>
  <si>
    <t>B(=A*4/5)</t>
    <phoneticPr fontId="3"/>
  </si>
  <si>
    <t>D(=B又はC)</t>
    <phoneticPr fontId="3"/>
  </si>
  <si>
    <t>E(=(C又はD)*A)</t>
    <phoneticPr fontId="3"/>
  </si>
  <si>
    <t>（参考様式３）</t>
    <rPh sb="1" eb="5">
      <t>サンコウヨウシキ</t>
    </rPh>
    <phoneticPr fontId="3"/>
  </si>
  <si>
    <t>（歳入）</t>
    <rPh sb="1" eb="3">
      <t>サイニュウ</t>
    </rPh>
    <phoneticPr fontId="3"/>
  </si>
  <si>
    <t>補助金</t>
    <rPh sb="0" eb="3">
      <t>ホジョキン</t>
    </rPh>
    <phoneticPr fontId="3"/>
  </si>
  <si>
    <t>一般財源</t>
    <rPh sb="0" eb="4">
      <t>イッパンザイゲン</t>
    </rPh>
    <phoneticPr fontId="3"/>
  </si>
  <si>
    <t>（歳出）</t>
    <rPh sb="1" eb="3">
      <t>サイシュツ</t>
    </rPh>
    <phoneticPr fontId="3"/>
  </si>
  <si>
    <t>歳入合計</t>
    <rPh sb="0" eb="4">
      <t>サイニュウゴウケイ</t>
    </rPh>
    <phoneticPr fontId="3"/>
  </si>
  <si>
    <t>歳出合計</t>
    <rPh sb="0" eb="4">
      <t>サイシュツゴウケイ</t>
    </rPh>
    <phoneticPr fontId="3"/>
  </si>
  <si>
    <t>歳入歳出予算書抄本</t>
    <rPh sb="0" eb="6">
      <t>サイニュウサイシュツヨサン</t>
    </rPh>
    <rPh sb="6" eb="7">
      <t>ショ</t>
    </rPh>
    <rPh sb="7" eb="9">
      <t>ショウホン</t>
    </rPh>
    <phoneticPr fontId="3"/>
  </si>
  <si>
    <t>-</t>
    <phoneticPr fontId="3"/>
  </si>
  <si>
    <t>介護老人福祉施設</t>
    <phoneticPr fontId="3"/>
  </si>
  <si>
    <t>（参考様式１）</t>
    <phoneticPr fontId="3"/>
  </si>
  <si>
    <t>法人名</t>
    <rPh sb="0" eb="3">
      <t>ホウジンメイ</t>
    </rPh>
    <phoneticPr fontId="15"/>
  </si>
  <si>
    <t>事業所・施設名</t>
    <rPh sb="0" eb="3">
      <t>ジギョウショ</t>
    </rPh>
    <rPh sb="4" eb="7">
      <t>シセツメイ</t>
    </rPh>
    <phoneticPr fontId="15"/>
  </si>
  <si>
    <t>事業所番号</t>
    <rPh sb="0" eb="5">
      <t>ジギョウショバンゴウ</t>
    </rPh>
    <phoneticPr fontId="15"/>
  </si>
  <si>
    <t>担当者名</t>
    <rPh sb="0" eb="3">
      <t>タントウシャ</t>
    </rPh>
    <rPh sb="3" eb="4">
      <t>メイ</t>
    </rPh>
    <phoneticPr fontId="15"/>
  </si>
  <si>
    <t>ＴＥＬ</t>
    <phoneticPr fontId="15"/>
  </si>
  <si>
    <t>Ｍａｉｌ</t>
    <phoneticPr fontId="15"/>
  </si>
  <si>
    <t>１　導入機器名</t>
    <rPh sb="2" eb="7">
      <t>ドウニュウキキメイ</t>
    </rPh>
    <phoneticPr fontId="15"/>
  </si>
  <si>
    <t>２　補助要件</t>
    <rPh sb="2" eb="6">
      <t>ホジョヨウケン</t>
    </rPh>
    <phoneticPr fontId="15"/>
  </si>
  <si>
    <t>　←　リストの中から選択ください</t>
    <rPh sb="7" eb="8">
      <t>ナカ</t>
    </rPh>
    <rPh sb="10" eb="12">
      <t>センタク</t>
    </rPh>
    <phoneticPr fontId="15"/>
  </si>
  <si>
    <t>【アを選択した場合】</t>
    <rPh sb="3" eb="5">
      <t>センタク</t>
    </rPh>
    <rPh sb="7" eb="9">
      <t>バアイ</t>
    </rPh>
    <phoneticPr fontId="15"/>
  </si>
  <si>
    <t>　←　リストの中から選択ください</t>
    <phoneticPr fontId="15"/>
  </si>
  <si>
    <t>％</t>
    <phoneticPr fontId="15"/>
  </si>
  <si>
    <t>【イを選択した場合】</t>
    <rPh sb="3" eb="5">
      <t>センタク</t>
    </rPh>
    <rPh sb="7" eb="9">
      <t>バアイ</t>
    </rPh>
    <phoneticPr fontId="15"/>
  </si>
  <si>
    <t>多様な人材の職場環境の構築</t>
    <rPh sb="0" eb="2">
      <t>タヨウ</t>
    </rPh>
    <rPh sb="3" eb="5">
      <t>ジンザイ</t>
    </rPh>
    <rPh sb="6" eb="10">
      <t>ショクバカンキョウ</t>
    </rPh>
    <rPh sb="11" eb="13">
      <t>コウチク</t>
    </rPh>
    <phoneticPr fontId="15"/>
  </si>
  <si>
    <t>（３）機器を導入するにあたって、事業所・施設内で検討を行ったか。</t>
    <rPh sb="6" eb="8">
      <t>ドウニュウ</t>
    </rPh>
    <rPh sb="16" eb="19">
      <t>ジギョウショ</t>
    </rPh>
    <rPh sb="20" eb="23">
      <t>シセツナイ</t>
    </rPh>
    <rPh sb="24" eb="26">
      <t>ケントウ</t>
    </rPh>
    <rPh sb="27" eb="28">
      <t>オコナ</t>
    </rPh>
    <phoneticPr fontId="15"/>
  </si>
  <si>
    <t>１　導入する機器等</t>
    <rPh sb="2" eb="4">
      <t>ドウニュウ</t>
    </rPh>
    <rPh sb="6" eb="9">
      <t>キキトウ</t>
    </rPh>
    <phoneticPr fontId="15"/>
  </si>
  <si>
    <t>導入機器名</t>
    <rPh sb="0" eb="5">
      <t>ドウニュウキキメイ</t>
    </rPh>
    <phoneticPr fontId="15"/>
  </si>
  <si>
    <t>３　導入する意義・目的</t>
    <rPh sb="2" eb="4">
      <t>ドウニュウ</t>
    </rPh>
    <rPh sb="6" eb="8">
      <t>イギ</t>
    </rPh>
    <rPh sb="9" eb="11">
      <t>モクテキ</t>
    </rPh>
    <phoneticPr fontId="15"/>
  </si>
  <si>
    <t>介護ソフト、クラウドサービス等を新たに導入して、記録業務から請求業務まで、
ICT導入による業務の一気通貫化を実現する。</t>
    <rPh sb="0" eb="2">
      <t>カイゴ</t>
    </rPh>
    <rPh sb="14" eb="15">
      <t>トウ</t>
    </rPh>
    <rPh sb="16" eb="17">
      <t>アラ</t>
    </rPh>
    <rPh sb="19" eb="21">
      <t>ドウニュウ</t>
    </rPh>
    <rPh sb="24" eb="28">
      <t>キロクギョウム</t>
    </rPh>
    <rPh sb="30" eb="34">
      <t>セイキュウギョウム</t>
    </rPh>
    <rPh sb="41" eb="43">
      <t>ドウニュウ</t>
    </rPh>
    <rPh sb="46" eb="48">
      <t>ギョウム</t>
    </rPh>
    <rPh sb="49" eb="53">
      <t>イッキツウカン</t>
    </rPh>
    <rPh sb="53" eb="54">
      <t>カ</t>
    </rPh>
    <rPh sb="55" eb="57">
      <t>ジツゲン</t>
    </rPh>
    <phoneticPr fontId="15"/>
  </si>
  <si>
    <t>既に、一気通貫のシステムは導入しているが、ライセンスを追加することでより多くの職員がICTを活用できるようにする。</t>
    <rPh sb="36" eb="37">
      <t>オオ</t>
    </rPh>
    <rPh sb="39" eb="41">
      <t>ショクイン</t>
    </rPh>
    <rPh sb="46" eb="48">
      <t>カツヨウ</t>
    </rPh>
    <phoneticPr fontId="15"/>
  </si>
  <si>
    <t>※その他上記以外の意義・目的があればご記載ください。</t>
    <rPh sb="3" eb="4">
      <t>タ</t>
    </rPh>
    <rPh sb="4" eb="8">
      <t>ジョウキイガイ</t>
    </rPh>
    <rPh sb="9" eb="11">
      <t>イギ</t>
    </rPh>
    <rPh sb="12" eb="14">
      <t>モクテキ</t>
    </rPh>
    <rPh sb="19" eb="21">
      <t>キサイ</t>
    </rPh>
    <phoneticPr fontId="15"/>
  </si>
  <si>
    <t>４　期待される効果及び達成すべき目標</t>
    <rPh sb="2" eb="4">
      <t>キタイ</t>
    </rPh>
    <rPh sb="7" eb="9">
      <t>コウカ</t>
    </rPh>
    <rPh sb="9" eb="10">
      <t>オヨ</t>
    </rPh>
    <rPh sb="11" eb="13">
      <t>タッセイ</t>
    </rPh>
    <rPh sb="16" eb="18">
      <t>モクヒョウ</t>
    </rPh>
    <phoneticPr fontId="15"/>
  </si>
  <si>
    <t>５　ペーパーレス化の見込み量</t>
    <rPh sb="8" eb="9">
      <t>カ</t>
    </rPh>
    <rPh sb="10" eb="12">
      <t>ミコミ</t>
    </rPh>
    <rPh sb="13" eb="14">
      <t>リョウ</t>
    </rPh>
    <phoneticPr fontId="15"/>
  </si>
  <si>
    <t>ICT機器導入前</t>
    <rPh sb="3" eb="8">
      <t>キキドウニュウマエ</t>
    </rPh>
    <phoneticPr fontId="15"/>
  </si>
  <si>
    <t>ICT機器導入後</t>
    <rPh sb="3" eb="8">
      <t>キキドウニュウゴ</t>
    </rPh>
    <phoneticPr fontId="15"/>
  </si>
  <si>
    <t>枚/月</t>
    <rPh sb="0" eb="1">
      <t>マイ</t>
    </rPh>
    <rPh sb="2" eb="3">
      <t>ツキ</t>
    </rPh>
    <phoneticPr fontId="15"/>
  </si>
  <si>
    <t>６　導入スケジュール</t>
    <rPh sb="2" eb="4">
      <t>ドウニュウ</t>
    </rPh>
    <phoneticPr fontId="15"/>
  </si>
  <si>
    <t>事業所番号</t>
    <rPh sb="0" eb="3">
      <t>ジギョウショ</t>
    </rPh>
    <rPh sb="3" eb="5">
      <t>バンゴウ</t>
    </rPh>
    <phoneticPr fontId="3"/>
  </si>
  <si>
    <t>（参考様式５）別添</t>
    <rPh sb="1" eb="5">
      <t>サンコウヨウシキ</t>
    </rPh>
    <rPh sb="7" eb="9">
      <t>ベッテン</t>
    </rPh>
    <phoneticPr fontId="3"/>
  </si>
  <si>
    <t>ベンダー名</t>
    <rPh sb="4" eb="5">
      <t>メイ</t>
    </rPh>
    <phoneticPr fontId="3"/>
  </si>
  <si>
    <t>介護ソフト名</t>
    <rPh sb="0" eb="2">
      <t>カイゴ</t>
    </rPh>
    <rPh sb="5" eb="6">
      <t>メイ</t>
    </rPh>
    <phoneticPr fontId="3"/>
  </si>
  <si>
    <t>対応状況の情報掲載URL</t>
    <rPh sb="0" eb="4">
      <t>タイオウジョウキョウ</t>
    </rPh>
    <rPh sb="5" eb="9">
      <t>ジョウホウケイサイ</t>
    </rPh>
    <phoneticPr fontId="3"/>
  </si>
  <si>
    <t>国保中央会ベンダーテスト</t>
    <rPh sb="0" eb="5">
      <t>コクホチュウオウカイ</t>
    </rPh>
    <phoneticPr fontId="3"/>
  </si>
  <si>
    <t>実施（申込済　実施中　終了（合　不合））　　未実施</t>
    <rPh sb="0" eb="2">
      <t>ジッシ</t>
    </rPh>
    <rPh sb="3" eb="5">
      <t>モウシコミ</t>
    </rPh>
    <rPh sb="5" eb="6">
      <t>スミ</t>
    </rPh>
    <rPh sb="7" eb="10">
      <t>ジッシチュウ</t>
    </rPh>
    <rPh sb="11" eb="13">
      <t>シュウリョウ</t>
    </rPh>
    <rPh sb="14" eb="15">
      <t>ゴウ</t>
    </rPh>
    <rPh sb="16" eb="17">
      <t>フ</t>
    </rPh>
    <rPh sb="17" eb="18">
      <t>ゴウ</t>
    </rPh>
    <rPh sb="22" eb="23">
      <t>ミ</t>
    </rPh>
    <rPh sb="23" eb="25">
      <t>ジッシ</t>
    </rPh>
    <phoneticPr fontId="3"/>
  </si>
  <si>
    <t>１　対象サービス（該当箇所に○）</t>
    <rPh sb="2" eb="4">
      <t>タイショウ</t>
    </rPh>
    <rPh sb="9" eb="13">
      <t>ガイトウカショ</t>
    </rPh>
    <phoneticPr fontId="3"/>
  </si>
  <si>
    <t>介護給付</t>
    <rPh sb="0" eb="4">
      <t>カイゴキュウフ</t>
    </rPh>
    <phoneticPr fontId="3"/>
  </si>
  <si>
    <t>訪問介護</t>
    <rPh sb="0" eb="4">
      <t>ホウモンカイゴ</t>
    </rPh>
    <phoneticPr fontId="3"/>
  </si>
  <si>
    <t>予防給付</t>
    <rPh sb="0" eb="4">
      <t>ヨボウキュウフ</t>
    </rPh>
    <phoneticPr fontId="3"/>
  </si>
  <si>
    <t>介護予防訪問入浴介護</t>
  </si>
  <si>
    <t>訪問入浴介護</t>
    <rPh sb="0" eb="6">
      <t>ホウモンニュウヨクカイゴ</t>
    </rPh>
    <phoneticPr fontId="3"/>
  </si>
  <si>
    <t>介護予防訪問看護</t>
  </si>
  <si>
    <t>訪問看護（※定期巡回連携型を含む）</t>
    <rPh sb="14" eb="15">
      <t>フク</t>
    </rPh>
    <phoneticPr fontId="3"/>
  </si>
  <si>
    <t>介護予防訪問リハビリテーション</t>
  </si>
  <si>
    <t>訪問リハビリテーション</t>
  </si>
  <si>
    <t>介護予防通所リハビリテーション</t>
  </si>
  <si>
    <t>介護予防福祉用具貸与</t>
  </si>
  <si>
    <t>介護予防短期入所生活介護</t>
  </si>
  <si>
    <t>福祉用具貸与</t>
  </si>
  <si>
    <t>介護予防短期入所療養介護（介護老人保健施設）</t>
  </si>
  <si>
    <t>介護予防短期入所療養介護（介護療養型医療施設等）</t>
  </si>
  <si>
    <t>短期入所療養介護（介護老人保健施設）</t>
  </si>
  <si>
    <t>2B</t>
    <phoneticPr fontId="3"/>
  </si>
  <si>
    <t>介護予防短期入所療養介護（介護医療院）</t>
  </si>
  <si>
    <t>短期入所療養介護（介護療養型医療施設等）</t>
  </si>
  <si>
    <t>介護予防居宅療養管理指導</t>
  </si>
  <si>
    <t>2A</t>
    <phoneticPr fontId="3"/>
  </si>
  <si>
    <t>短期入所療養介護（介護医療院）</t>
  </si>
  <si>
    <t>介護予防認知症対応型通所介護</t>
    <rPh sb="12" eb="14">
      <t>カイゴ</t>
    </rPh>
    <phoneticPr fontId="3"/>
  </si>
  <si>
    <t>居宅療養管理指導</t>
  </si>
  <si>
    <t>介護予防小規模多機能型居宅介護</t>
  </si>
  <si>
    <t>介護予防小規模多機能型居宅介護（短期利用）</t>
    <phoneticPr fontId="3"/>
  </si>
  <si>
    <t>介護予防認知症対応型共同生活介護（短期利用）</t>
  </si>
  <si>
    <t>総合事業</t>
    <rPh sb="0" eb="4">
      <t>ソウゴウジギョウ</t>
    </rPh>
    <phoneticPr fontId="3"/>
  </si>
  <si>
    <t>A1</t>
    <phoneticPr fontId="3"/>
  </si>
  <si>
    <t>訪問型サービス（みなし）</t>
    <phoneticPr fontId="3"/>
  </si>
  <si>
    <t>A2</t>
    <phoneticPr fontId="3"/>
  </si>
  <si>
    <t>訪問型サービス（独自）</t>
  </si>
  <si>
    <t>A3</t>
  </si>
  <si>
    <t>訪問型サービス（独自／定率）</t>
  </si>
  <si>
    <t>小規模多機能型居宅介護（短期利用）</t>
  </si>
  <si>
    <t>A4</t>
  </si>
  <si>
    <t>訪問型サービス（独自／定額）</t>
  </si>
  <si>
    <t>A5</t>
  </si>
  <si>
    <t>通所型サービス（みなし）</t>
  </si>
  <si>
    <t>看護小規模多機能型居宅介護（短期利用）</t>
  </si>
  <si>
    <t>A6</t>
  </si>
  <si>
    <t>通所型サービス（独自）</t>
  </si>
  <si>
    <t>特定施設入居者生活介護（短期利用）</t>
  </si>
  <si>
    <t>A7</t>
  </si>
  <si>
    <t>通所型サービス（独自／定率）</t>
  </si>
  <si>
    <t>地域密着型特定施設入居者生活介護（短期利用）</t>
  </si>
  <si>
    <t>A8</t>
  </si>
  <si>
    <t>通所型サービス（独自／定額）</t>
  </si>
  <si>
    <t>認知症対応型共同生活介護（短期利用）</t>
  </si>
  <si>
    <t>２　出力・取込に対応しているインターフェイスファイル（該当箇所に○）</t>
    <rPh sb="2" eb="4">
      <t>シュツリョク</t>
    </rPh>
    <rPh sb="5" eb="6">
      <t>ト</t>
    </rPh>
    <rPh sb="6" eb="7">
      <t>コ</t>
    </rPh>
    <rPh sb="8" eb="10">
      <t>タイオウ</t>
    </rPh>
    <rPh sb="27" eb="31">
      <t>ガイトウカショ</t>
    </rPh>
    <phoneticPr fontId="3"/>
  </si>
  <si>
    <t>①居宅サービス計画書</t>
    <rPh sb="1" eb="3">
      <t>キョタク</t>
    </rPh>
    <rPh sb="7" eb="10">
      <t>ケイカクショ</t>
    </rPh>
    <phoneticPr fontId="3"/>
  </si>
  <si>
    <t>居宅介護支援事業所</t>
    <rPh sb="0" eb="9">
      <t>キョタクカイゴシエンジギョウショ</t>
    </rPh>
    <phoneticPr fontId="3"/>
  </si>
  <si>
    <t>居宅サービス事業所</t>
    <rPh sb="0" eb="2">
      <t>キョタク</t>
    </rPh>
    <rPh sb="6" eb="9">
      <t>ジギョウショ</t>
    </rPh>
    <phoneticPr fontId="3"/>
  </si>
  <si>
    <t>出力</t>
    <rPh sb="0" eb="2">
      <t>シュツリョク</t>
    </rPh>
    <phoneticPr fontId="3"/>
  </si>
  <si>
    <t>取込</t>
    <rPh sb="0" eb="2">
      <t>トリコ</t>
    </rPh>
    <phoneticPr fontId="3"/>
  </si>
  <si>
    <t>取込</t>
    <rPh sb="0" eb="2">
      <t>トリコミ</t>
    </rPh>
    <phoneticPr fontId="3"/>
  </si>
  <si>
    <t>A　利用者補足情報</t>
    <rPh sb="2" eb="9">
      <t>リヨウシャホソクジョウホウ</t>
    </rPh>
    <phoneticPr fontId="3"/>
  </si>
  <si>
    <t>B-1　居宅サービス計画１表</t>
    <rPh sb="4" eb="6">
      <t>キョタク</t>
    </rPh>
    <rPh sb="10" eb="12">
      <t>ケイカク</t>
    </rPh>
    <rPh sb="13" eb="14">
      <t>ヒョウ</t>
    </rPh>
    <phoneticPr fontId="3"/>
  </si>
  <si>
    <t>B-2　居宅サービス計画１表_削除　※</t>
    <rPh sb="4" eb="6">
      <t>キョタク</t>
    </rPh>
    <rPh sb="10" eb="12">
      <t>ケイカク</t>
    </rPh>
    <rPh sb="13" eb="14">
      <t>ヒョウ</t>
    </rPh>
    <rPh sb="15" eb="17">
      <t>サクジョ</t>
    </rPh>
    <phoneticPr fontId="3"/>
  </si>
  <si>
    <t>C　居宅サービス計画２表</t>
    <rPh sb="2" eb="4">
      <t>キョタク</t>
    </rPh>
    <rPh sb="8" eb="10">
      <t>ケイカク</t>
    </rPh>
    <rPh sb="11" eb="12">
      <t>ヒョウ</t>
    </rPh>
    <phoneticPr fontId="3"/>
  </si>
  <si>
    <t>○：必要　-：不要　※：任意</t>
    <rPh sb="2" eb="4">
      <t>ヒツヨウ</t>
    </rPh>
    <rPh sb="7" eb="9">
      <t>フヨウ</t>
    </rPh>
    <rPh sb="12" eb="14">
      <t>ニンイ</t>
    </rPh>
    <phoneticPr fontId="3"/>
  </si>
  <si>
    <t>②サービス利用票（提供票）</t>
    <rPh sb="5" eb="8">
      <t>リヨウヒョウ</t>
    </rPh>
    <rPh sb="9" eb="12">
      <t>テイキョウヒョウ</t>
    </rPh>
    <phoneticPr fontId="3"/>
  </si>
  <si>
    <t>D　利用者補足情報</t>
    <rPh sb="2" eb="5">
      <t>リヨウシャ</t>
    </rPh>
    <rPh sb="5" eb="9">
      <t>ホソクジョウホウ</t>
    </rPh>
    <phoneticPr fontId="3"/>
  </si>
  <si>
    <t>E　第６表（サービス利用票）予定</t>
    <rPh sb="2" eb="3">
      <t>ダイ</t>
    </rPh>
    <rPh sb="4" eb="5">
      <t>ヒョウ</t>
    </rPh>
    <rPh sb="10" eb="13">
      <t>リヨウヒョウ</t>
    </rPh>
    <rPh sb="14" eb="16">
      <t>ヨテイ</t>
    </rPh>
    <phoneticPr fontId="3"/>
  </si>
  <si>
    <t>F　第６表（サービス利用票）予定削除　※</t>
    <rPh sb="2" eb="3">
      <t>ダイ</t>
    </rPh>
    <rPh sb="4" eb="5">
      <t>ヒョウ</t>
    </rPh>
    <rPh sb="10" eb="13">
      <t>リヨウヒョウ</t>
    </rPh>
    <rPh sb="14" eb="18">
      <t>ヨテイサクジョ</t>
    </rPh>
    <phoneticPr fontId="3"/>
  </si>
  <si>
    <t>G　第６表実績情報</t>
    <rPh sb="2" eb="3">
      <t>ダイ</t>
    </rPh>
    <rPh sb="4" eb="5">
      <t>ヒョウ</t>
    </rPh>
    <rPh sb="5" eb="9">
      <t>ジッセキジョウホウ</t>
    </rPh>
    <phoneticPr fontId="3"/>
  </si>
  <si>
    <t>H　第６表実績情報削除</t>
    <rPh sb="2" eb="3">
      <t>ダイ</t>
    </rPh>
    <rPh sb="4" eb="5">
      <t>ヒョウ</t>
    </rPh>
    <rPh sb="5" eb="9">
      <t>ジッセキジョウホウ</t>
    </rPh>
    <rPh sb="9" eb="11">
      <t>サクジョ</t>
    </rPh>
    <phoneticPr fontId="3"/>
  </si>
  <si>
    <t>I　第７表（サービス利用表別表）</t>
    <rPh sb="2" eb="3">
      <t>ダイ</t>
    </rPh>
    <rPh sb="4" eb="5">
      <t>ヒョウ</t>
    </rPh>
    <rPh sb="10" eb="12">
      <t>リヨウ</t>
    </rPh>
    <rPh sb="12" eb="13">
      <t>ヒョウ</t>
    </rPh>
    <rPh sb="13" eb="15">
      <t>ベッピョウ</t>
    </rPh>
    <phoneticPr fontId="3"/>
  </si>
  <si>
    <t>法人所在地</t>
    <rPh sb="0" eb="5">
      <t>ホウジンショザイチ</t>
    </rPh>
    <phoneticPr fontId="3"/>
  </si>
  <si>
    <t>代表者職氏名</t>
    <rPh sb="0" eb="3">
      <t>ダイヒョウシャ</t>
    </rPh>
    <rPh sb="3" eb="6">
      <t>ショクシメイ</t>
    </rPh>
    <phoneticPr fontId="3"/>
  </si>
  <si>
    <t>保守経費等（クラウドサービス、セキュリティ対策、保守・サポート費等）</t>
    <phoneticPr fontId="3"/>
  </si>
  <si>
    <t>情報端末（インカム）</t>
    <phoneticPr fontId="3"/>
  </si>
  <si>
    <t>情報端末（タブレット・タブレット型PC・スマートフォン）　</t>
    <phoneticPr fontId="3"/>
  </si>
  <si>
    <t>通信環境機器等（Wi-Fiルーター及びWi-Fi環境整備費）</t>
    <phoneticPr fontId="3"/>
  </si>
  <si>
    <t>バックオフィス用（勤怠管理・シフト表・人事・給与等）のためのソフト導入経費</t>
    <phoneticPr fontId="3"/>
  </si>
  <si>
    <r>
      <t>介護ソフトウェア（一気通貫可能、あるいは業務機能追加）　</t>
    </r>
    <r>
      <rPr>
        <b/>
        <sz val="11"/>
        <color rgb="FFFF0000"/>
        <rFont val="BIZ UDゴシック"/>
        <family val="3"/>
        <charset val="128"/>
      </rPr>
      <t>※</t>
    </r>
    <phoneticPr fontId="3"/>
  </si>
  <si>
    <t>＜ＩＣＴ機器＞実施計画書</t>
    <rPh sb="4" eb="6">
      <t>キキ</t>
    </rPh>
    <rPh sb="7" eb="9">
      <t>ジッシ</t>
    </rPh>
    <rPh sb="9" eb="12">
      <t>ケイカクショ</t>
    </rPh>
    <phoneticPr fontId="15"/>
  </si>
  <si>
    <t>サービス種別</t>
    <rPh sb="4" eb="6">
      <t>シュベツ</t>
    </rPh>
    <phoneticPr fontId="15"/>
  </si>
  <si>
    <t>（１）交付要項別表２で定める要件のうち、どちらを満たすか。</t>
    <rPh sb="3" eb="7">
      <t>コウフヨウコウ</t>
    </rPh>
    <rPh sb="7" eb="9">
      <t>ベッピョウ</t>
    </rPh>
    <rPh sb="11" eb="12">
      <t>サダ</t>
    </rPh>
    <rPh sb="14" eb="16">
      <t>ヨウケン</t>
    </rPh>
    <rPh sb="24" eb="25">
      <t>ミ</t>
    </rPh>
    <phoneticPr fontId="15"/>
  </si>
  <si>
    <t>（参考様式５）</t>
    <rPh sb="1" eb="5">
      <t>サンコウヨウシキ</t>
    </rPh>
    <phoneticPr fontId="15"/>
  </si>
  <si>
    <t>（１）交付要項別表１で定める要件のうち、どちらを満たすか。</t>
    <rPh sb="3" eb="7">
      <t>コウフヨウコウ</t>
    </rPh>
    <rPh sb="7" eb="9">
      <t>ベッピョウ</t>
    </rPh>
    <rPh sb="11" eb="12">
      <t>サダ</t>
    </rPh>
    <rPh sb="14" eb="16">
      <t>ヨウケン</t>
    </rPh>
    <rPh sb="24" eb="25">
      <t>ミ</t>
    </rPh>
    <phoneticPr fontId="15"/>
  </si>
  <si>
    <t>（参考様式４）</t>
    <phoneticPr fontId="15"/>
  </si>
  <si>
    <r>
      <rPr>
        <sz val="10"/>
        <color theme="1"/>
        <rFont val="BIZ UDゴシック"/>
        <family val="3"/>
        <charset val="128"/>
      </rPr>
      <t>対象経費の実支出額</t>
    </r>
    <r>
      <rPr>
        <sz val="11"/>
        <color theme="1"/>
        <rFont val="BIZ UDゴシック"/>
        <family val="3"/>
        <charset val="128"/>
      </rPr>
      <t xml:space="preserve">
（税抜き）</t>
    </r>
    <rPh sb="0" eb="4">
      <t>タイショウケイヒ</t>
    </rPh>
    <rPh sb="5" eb="9">
      <t>ジツシシュツガク</t>
    </rPh>
    <rPh sb="12" eb="13">
      <t>ヌ</t>
    </rPh>
    <phoneticPr fontId="3"/>
  </si>
  <si>
    <t>（１）ー２　上記の引上げ（予定）率</t>
    <rPh sb="6" eb="8">
      <t>ジョウキ</t>
    </rPh>
    <rPh sb="9" eb="11">
      <t>ヒキア</t>
    </rPh>
    <rPh sb="13" eb="15">
      <t>ヨテイ</t>
    </rPh>
    <rPh sb="16" eb="17">
      <t>リツ</t>
    </rPh>
    <phoneticPr fontId="15"/>
  </si>
  <si>
    <t>1台(式)当たりの
実支出額（税抜き）</t>
    <rPh sb="1" eb="2">
      <t>ダイ</t>
    </rPh>
    <rPh sb="3" eb="4">
      <t>シキ</t>
    </rPh>
    <rPh sb="5" eb="6">
      <t>ア</t>
    </rPh>
    <rPh sb="10" eb="14">
      <t>ジッシシュツガク</t>
    </rPh>
    <rPh sb="15" eb="17">
      <t>ゼイヌ</t>
    </rPh>
    <phoneticPr fontId="3"/>
  </si>
  <si>
    <t>健康管理に関する取組の実施</t>
    <phoneticPr fontId="15"/>
  </si>
  <si>
    <t>職員の資質向上のための研修や資格取得の取組の実施</t>
    <phoneticPr fontId="3"/>
  </si>
  <si>
    <t>（２）補助金要項の別表１より、目的要件、技術的要件、市場的要件を満たす見守り機器か。</t>
    <rPh sb="3" eb="8">
      <t>ホジョキンヨウコウ</t>
    </rPh>
    <rPh sb="9" eb="11">
      <t>ベッピョウ</t>
    </rPh>
    <rPh sb="15" eb="19">
      <t>モクテキヨウケン</t>
    </rPh>
    <rPh sb="20" eb="25">
      <t>ギジュツテキヨウケン</t>
    </rPh>
    <rPh sb="26" eb="28">
      <t>シジョウ</t>
    </rPh>
    <rPh sb="28" eb="29">
      <t>テキ</t>
    </rPh>
    <rPh sb="29" eb="31">
      <t>ヨウケン</t>
    </rPh>
    <rPh sb="32" eb="33">
      <t>ミ</t>
    </rPh>
    <rPh sb="35" eb="37">
      <t>ミマモ</t>
    </rPh>
    <rPh sb="38" eb="40">
      <t>キキ</t>
    </rPh>
    <phoneticPr fontId="15"/>
  </si>
  <si>
    <t>３　機器の導入希望理由等</t>
    <rPh sb="2" eb="4">
      <t>キキ</t>
    </rPh>
    <rPh sb="5" eb="11">
      <t>ドウニュウキボウリユウ</t>
    </rPh>
    <rPh sb="11" eb="12">
      <t>トウ</t>
    </rPh>
    <phoneticPr fontId="15"/>
  </si>
  <si>
    <t>４　機器の使用目的</t>
    <rPh sb="2" eb="4">
      <t>キキ</t>
    </rPh>
    <rPh sb="5" eb="9">
      <t>シヨウモクテキ</t>
    </rPh>
    <phoneticPr fontId="15"/>
  </si>
  <si>
    <t>５　期待される効果及び達成すべき目標</t>
    <rPh sb="2" eb="4">
      <t>キタイ</t>
    </rPh>
    <rPh sb="7" eb="9">
      <t>コウカ</t>
    </rPh>
    <rPh sb="9" eb="10">
      <t>オヨ</t>
    </rPh>
    <rPh sb="11" eb="13">
      <t>タッセイ</t>
    </rPh>
    <rPh sb="16" eb="18">
      <t>モクヒョウ</t>
    </rPh>
    <phoneticPr fontId="15"/>
  </si>
  <si>
    <t>（２）補助金要項の別表２より、要件を満たすＩＣＴ機器か。</t>
    <rPh sb="3" eb="8">
      <t>ホジョキンヨウコウ</t>
    </rPh>
    <rPh sb="9" eb="11">
      <t>ベッピョウ</t>
    </rPh>
    <rPh sb="15" eb="17">
      <t>ヨウケン</t>
    </rPh>
    <rPh sb="18" eb="19">
      <t>ミ</t>
    </rPh>
    <rPh sb="24" eb="26">
      <t>キキ</t>
    </rPh>
    <phoneticPr fontId="15"/>
  </si>
  <si>
    <t>様式4</t>
    <rPh sb="0" eb="2">
      <t>ヨウシキ</t>
    </rPh>
    <phoneticPr fontId="3"/>
  </si>
  <si>
    <t>様式2</t>
    <rPh sb="0" eb="2">
      <t>ヨウシキ</t>
    </rPh>
    <phoneticPr fontId="3"/>
  </si>
  <si>
    <t>※介護のみ</t>
    <rPh sb="1" eb="3">
      <t>カイゴ</t>
    </rPh>
    <phoneticPr fontId="3"/>
  </si>
  <si>
    <t>ア：時期</t>
    <rPh sb="2" eb="4">
      <t>ジキ</t>
    </rPh>
    <phoneticPr fontId="3"/>
  </si>
  <si>
    <t>ア：引上げ率</t>
    <rPh sb="2" eb="4">
      <t>ヒキア</t>
    </rPh>
    <rPh sb="5" eb="6">
      <t>リツ</t>
    </rPh>
    <phoneticPr fontId="3"/>
  </si>
  <si>
    <t>導入希望理由</t>
    <rPh sb="0" eb="4">
      <t>ドウニュウキボウ</t>
    </rPh>
    <rPh sb="4" eb="6">
      <t>リユウ</t>
    </rPh>
    <phoneticPr fontId="3"/>
  </si>
  <si>
    <t>使用目的</t>
    <rPh sb="0" eb="4">
      <t>シヨウモクテキ</t>
    </rPh>
    <phoneticPr fontId="3"/>
  </si>
  <si>
    <t>効果目標</t>
    <rPh sb="0" eb="4">
      <t>コウカモクヒョウ</t>
    </rPh>
    <phoneticPr fontId="3"/>
  </si>
  <si>
    <t>スケジュール</t>
    <phoneticPr fontId="3"/>
  </si>
  <si>
    <t>共通</t>
    <rPh sb="0" eb="2">
      <t>キョウツウ</t>
    </rPh>
    <phoneticPr fontId="3"/>
  </si>
  <si>
    <t>ICT</t>
    <phoneticPr fontId="3"/>
  </si>
  <si>
    <t>ロボット</t>
    <phoneticPr fontId="3"/>
  </si>
  <si>
    <t>様式4or5</t>
    <rPh sb="0" eb="2">
      <t>ヨウシキ</t>
    </rPh>
    <phoneticPr fontId="3"/>
  </si>
  <si>
    <t>様式5</t>
    <rPh sb="0" eb="2">
      <t>ヨウシキ</t>
    </rPh>
    <phoneticPr fontId="3"/>
  </si>
  <si>
    <t>ペーパーレス前</t>
    <rPh sb="6" eb="7">
      <t>マエ</t>
    </rPh>
    <phoneticPr fontId="3"/>
  </si>
  <si>
    <t>ペーパーレス後</t>
    <rPh sb="6" eb="7">
      <t>アト</t>
    </rPh>
    <phoneticPr fontId="3"/>
  </si>
  <si>
    <t>様式1</t>
    <rPh sb="0" eb="2">
      <t>ヨウシキ</t>
    </rPh>
    <phoneticPr fontId="3"/>
  </si>
  <si>
    <t>見守り</t>
    <rPh sb="0" eb="2">
      <t>ミマモ</t>
    </rPh>
    <phoneticPr fontId="3"/>
  </si>
  <si>
    <t>メーカー</t>
  </si>
  <si>
    <t>TEL</t>
    <phoneticPr fontId="15"/>
  </si>
  <si>
    <t>Mail</t>
    <phoneticPr fontId="15"/>
  </si>
  <si>
    <t>-</t>
  </si>
  <si>
    <t>-</t>
    <phoneticPr fontId="3"/>
  </si>
  <si>
    <t>☆☆☆開始☆☆☆</t>
    <phoneticPr fontId="3"/>
  </si>
  <si>
    <t>☆☆☆終了☆☆☆</t>
    <phoneticPr fontId="3"/>
  </si>
  <si>
    <t>★★★開始★★★</t>
    <phoneticPr fontId="3"/>
  </si>
  <si>
    <t>★★★終了★★★</t>
    <phoneticPr fontId="3"/>
  </si>
  <si>
    <t>イ：給与体系</t>
    <rPh sb="2" eb="6">
      <t>キュウヨタイケイ</t>
    </rPh>
    <phoneticPr fontId="3"/>
  </si>
  <si>
    <t>イ：育児・介護</t>
    <rPh sb="2" eb="4">
      <t>イクジ</t>
    </rPh>
    <rPh sb="5" eb="7">
      <t>カイゴ</t>
    </rPh>
    <phoneticPr fontId="3"/>
  </si>
  <si>
    <t>イ：健康管理</t>
    <rPh sb="2" eb="6">
      <t>ケンコウカンリ</t>
    </rPh>
    <phoneticPr fontId="3"/>
  </si>
  <si>
    <t>イ：研修・資格</t>
    <rPh sb="2" eb="4">
      <t>ケンシュウ</t>
    </rPh>
    <rPh sb="5" eb="7">
      <t>シカク</t>
    </rPh>
    <phoneticPr fontId="3"/>
  </si>
  <si>
    <t>イ：多様な人材</t>
    <rPh sb="2" eb="4">
      <t>タヨウ</t>
    </rPh>
    <rPh sb="5" eb="7">
      <t>ジンザイ</t>
    </rPh>
    <phoneticPr fontId="3"/>
  </si>
  <si>
    <t>要件(2)機器要件</t>
    <rPh sb="0" eb="2">
      <t>ヨウケン</t>
    </rPh>
    <rPh sb="5" eb="9">
      <t>キキヨウケン</t>
    </rPh>
    <phoneticPr fontId="3"/>
  </si>
  <si>
    <t>要件(3)事前検討</t>
    <rPh sb="0" eb="2">
      <t>ヨウケン</t>
    </rPh>
    <rPh sb="5" eb="9">
      <t>ジゼンケントウ</t>
    </rPh>
    <phoneticPr fontId="3"/>
  </si>
  <si>
    <t>要件(1)ア賃上げ・イ宣言</t>
    <rPh sb="0" eb="2">
      <t>ヨウケン</t>
    </rPh>
    <rPh sb="6" eb="8">
      <t>チンア</t>
    </rPh>
    <rPh sb="11" eb="13">
      <t>センゲン</t>
    </rPh>
    <phoneticPr fontId="3"/>
  </si>
  <si>
    <t>導入意義目的(1)</t>
    <rPh sb="0" eb="2">
      <t>ドウニュウ</t>
    </rPh>
    <rPh sb="2" eb="4">
      <t>イギ</t>
    </rPh>
    <rPh sb="4" eb="6">
      <t>モクテキ</t>
    </rPh>
    <phoneticPr fontId="3"/>
  </si>
  <si>
    <t>導入意義目的(2)</t>
    <rPh sb="0" eb="2">
      <t>ドウニュウ</t>
    </rPh>
    <rPh sb="2" eb="4">
      <t>イギ</t>
    </rPh>
    <rPh sb="4" eb="6">
      <t>モクテキ</t>
    </rPh>
    <phoneticPr fontId="3"/>
  </si>
  <si>
    <t>導入意義目的(3)</t>
    <rPh sb="0" eb="2">
      <t>ドウニュウ</t>
    </rPh>
    <rPh sb="2" eb="4">
      <t>イギ</t>
    </rPh>
    <rPh sb="4" eb="6">
      <t>モクテキ</t>
    </rPh>
    <phoneticPr fontId="3"/>
  </si>
  <si>
    <t>導入意義目的(その他)</t>
    <rPh sb="0" eb="2">
      <t>ドウニュウ</t>
    </rPh>
    <rPh sb="2" eb="4">
      <t>イギ</t>
    </rPh>
    <rPh sb="4" eb="6">
      <t>モクテキ</t>
    </rPh>
    <rPh sb="9" eb="10">
      <t>タ</t>
    </rPh>
    <phoneticPr fontId="3"/>
  </si>
  <si>
    <t>ア：介護職員等処遇改善加算及び介護職員処遇改善支援補助金又はその他加算・手当等を除く自主的な財源を用いて、
　　介護職員等に対する総支給額の引上げを全体として2.0%以上行うこと。</t>
    <phoneticPr fontId="15"/>
  </si>
  <si>
    <t>イ：「いばらき介護の働きやすい職場宣言」の認定を受けること。
　　なお、宣言内容には、定められた５つの小項目のうち３つ以上に取り組むこと。</t>
    <phoneticPr fontId="15"/>
  </si>
  <si>
    <t>（１）ー１　「自主財源」による引上げを行う（行った）時期</t>
    <rPh sb="7" eb="9">
      <t>ジシュ</t>
    </rPh>
    <rPh sb="9" eb="11">
      <t>ザイゲン</t>
    </rPh>
    <rPh sb="15" eb="17">
      <t>ヒキア</t>
    </rPh>
    <rPh sb="19" eb="20">
      <t>オコナ</t>
    </rPh>
    <rPh sb="22" eb="23">
      <t>オコナ</t>
    </rPh>
    <rPh sb="26" eb="28">
      <t>ジキ</t>
    </rPh>
    <phoneticPr fontId="15"/>
  </si>
  <si>
    <t>（１）ー１　取組予定の小項目（３つ以上）</t>
    <rPh sb="6" eb="8">
      <t>トリクミ</t>
    </rPh>
    <rPh sb="8" eb="10">
      <t>ヨテイ</t>
    </rPh>
    <rPh sb="11" eb="14">
      <t>ショウコウモク</t>
    </rPh>
    <rPh sb="17" eb="19">
      <t>イジョウ</t>
    </rPh>
    <phoneticPr fontId="15"/>
  </si>
  <si>
    <t>様式3</t>
    <rPh sb="0" eb="2">
      <t>ヨウシキ</t>
    </rPh>
    <phoneticPr fontId="3"/>
  </si>
  <si>
    <t>共通</t>
    <phoneticPr fontId="3"/>
  </si>
  <si>
    <t>所要額計</t>
    <rPh sb="0" eb="3">
      <t>ショヨウガク</t>
    </rPh>
    <rPh sb="3" eb="4">
      <t>ケイ</t>
    </rPh>
    <phoneticPr fontId="3"/>
  </si>
  <si>
    <t>＜見守り機器等＞申請額算出内訳表</t>
    <rPh sb="1" eb="3">
      <t>ミマモ</t>
    </rPh>
    <rPh sb="4" eb="6">
      <t>キキ</t>
    </rPh>
    <rPh sb="6" eb="7">
      <t>トウ</t>
    </rPh>
    <rPh sb="8" eb="11">
      <t>シンセイガク</t>
    </rPh>
    <rPh sb="11" eb="13">
      <t>サンシュツ</t>
    </rPh>
    <rPh sb="13" eb="16">
      <t>ウチワケヒョウ</t>
    </rPh>
    <phoneticPr fontId="3"/>
  </si>
  <si>
    <t>（法人名）</t>
    <rPh sb="1" eb="4">
      <t>ホウジンメイ</t>
    </rPh>
    <phoneticPr fontId="3"/>
  </si>
  <si>
    <t>（代表者職氏名）</t>
    <rPh sb="1" eb="4">
      <t>ダイヒョウシャ</t>
    </rPh>
    <rPh sb="4" eb="7">
      <t>ショクシメイ</t>
    </rPh>
    <phoneticPr fontId="3"/>
  </si>
  <si>
    <t>＜見守り機器等＞実施計画書</t>
    <rPh sb="1" eb="3">
      <t>ミマモ</t>
    </rPh>
    <rPh sb="4" eb="6">
      <t>キキ</t>
    </rPh>
    <rPh sb="6" eb="7">
      <t>トウ</t>
    </rPh>
    <rPh sb="8" eb="10">
      <t>ジッシ</t>
    </rPh>
    <rPh sb="10" eb="13">
      <t>ケイカクショ</t>
    </rPh>
    <phoneticPr fontId="15"/>
  </si>
  <si>
    <t>育児・介護と仕事を両立できる取組の実施</t>
    <phoneticPr fontId="15"/>
  </si>
  <si>
    <t>明確な給与体系の導入</t>
    <phoneticPr fontId="3"/>
  </si>
  <si>
    <t>※ケアプラン連携標準仕様の対象となる介護事業所は、「（参考様式５）別添　最新版のケアプラン連携標準仕様への対応状況確認書」を併せて提出すること。</t>
    <rPh sb="6" eb="8">
      <t>レンケイ</t>
    </rPh>
    <rPh sb="8" eb="12">
      <t>ヒョウジュンシヨウ</t>
    </rPh>
    <rPh sb="13" eb="15">
      <t>タイショウ</t>
    </rPh>
    <rPh sb="18" eb="23">
      <t>カイゴジギョウショ</t>
    </rPh>
    <rPh sb="27" eb="29">
      <t>サンコウ</t>
    </rPh>
    <rPh sb="29" eb="31">
      <t>ヨウシキ</t>
    </rPh>
    <rPh sb="33" eb="35">
      <t>ベッテン</t>
    </rPh>
    <rPh sb="45" eb="47">
      <t>レンケイ</t>
    </rPh>
    <rPh sb="62" eb="63">
      <t>アワ</t>
    </rPh>
    <rPh sb="65" eb="67">
      <t>テイシュツ</t>
    </rPh>
    <phoneticPr fontId="3"/>
  </si>
  <si>
    <t>既に一気通貫のシステムは導入しているが、より効果的に使えるようにするために、新たに機器等（業務機能追加・タブレット等）を導入する、あるいはネットワーク環境を整備する。</t>
    <rPh sb="60" eb="62">
      <t>ドウニュウ</t>
    </rPh>
    <phoneticPr fontId="15"/>
  </si>
  <si>
    <t>最新版のケアプラン連携標準仕様への対応状況確認書</t>
    <rPh sb="0" eb="3">
      <t>サイシンバン</t>
    </rPh>
    <rPh sb="9" eb="11">
      <t>レンケイ</t>
    </rPh>
    <rPh sb="11" eb="15">
      <t>ヒョウジュンシヨウ</t>
    </rPh>
    <rPh sb="17" eb="21">
      <t>タイオウジョウキョウ</t>
    </rPh>
    <rPh sb="21" eb="24">
      <t>カクニンショ</t>
    </rPh>
    <phoneticPr fontId="3"/>
  </si>
  <si>
    <t>令和　年　月　日</t>
    <rPh sb="0" eb="1">
      <t>レイワ</t>
    </rPh>
    <rPh sb="2" eb="3">
      <t>ネン</t>
    </rPh>
    <rPh sb="4" eb="5">
      <t>ガツ</t>
    </rPh>
    <rPh sb="6" eb="7">
      <t>ヒ</t>
    </rPh>
    <phoneticPr fontId="3"/>
  </si>
  <si>
    <t xml:space="preserve">※　施設・事業所における介護業務の課題等を踏まえた上でご記載ください。
</t>
    <rPh sb="21" eb="22">
      <t>フ</t>
    </rPh>
    <phoneticPr fontId="15"/>
  </si>
  <si>
    <t xml:space="preserve">※　３で記入した課題等の解決方法等も併せてご記載ください。
</t>
    <phoneticPr fontId="15"/>
  </si>
  <si>
    <t xml:space="preserve">※　具体的な数値等の目標も併せてご記載ください。
</t>
    <rPh sb="13" eb="14">
      <t>アワ</t>
    </rPh>
    <phoneticPr fontId="15"/>
  </si>
  <si>
    <t>1台(式)当たりの
補助上限額</t>
    <rPh sb="10" eb="12">
      <t>ホジョ</t>
    </rPh>
    <rPh sb="12" eb="15">
      <t>ジョウゲンガク</t>
    </rPh>
    <phoneticPr fontId="3"/>
  </si>
  <si>
    <t>補助上限額</t>
    <rPh sb="0" eb="2">
      <t>ホジョ</t>
    </rPh>
    <rPh sb="2" eb="5">
      <t>ジョウゲンガク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</si>
</sst>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11"/>
      <name val="BIZ UDゴシック"/>
      <family val="3"/>
      <charset val="128"/>
    </font>
    <font>
      <sz val="11"/>
      <color theme="2"/>
      <name val="BIZ UDゴシック"/>
      <family val="3"/>
      <charset val="128"/>
    </font>
    <font>
      <sz val="11"/>
      <color theme="1"/>
      <name val="游ゴシック"/>
      <family val="2"/>
      <scheme val="minor"/>
    </font>
    <font>
      <sz val="11"/>
      <name val="ＭＳ Ｐゴシック"/>
      <family val="3"/>
      <charset val="128"/>
    </font>
    <font>
      <sz val="11"/>
      <color rgb="FFFF00FF"/>
      <name val="BIZ UDゴシック"/>
      <family val="3"/>
      <charset val="128"/>
    </font>
    <font>
      <sz val="9"/>
      <color theme="1"/>
      <name val="BIZ UDゴシック"/>
      <family val="3"/>
      <charset val="128"/>
    </font>
    <font>
      <sz val="7"/>
      <color theme="1"/>
      <name val="BIZ UDゴシック"/>
      <family val="3"/>
      <charset val="128"/>
    </font>
    <font>
      <b/>
      <sz val="11"/>
      <name val="BIZ UDゴシック"/>
      <family val="3"/>
      <charset val="128"/>
    </font>
    <font>
      <b/>
      <sz val="11"/>
      <color theme="1"/>
      <name val="BIZ UDゴシック"/>
      <family val="3"/>
      <charset val="128"/>
    </font>
    <font>
      <b/>
      <sz val="12"/>
      <color theme="1"/>
      <name val="BIZ UDゴシック"/>
      <family val="3"/>
      <charset val="128"/>
    </font>
    <font>
      <sz val="6"/>
      <name val="ＭＳ Ｐゴシック"/>
      <family val="3"/>
      <charset val="128"/>
    </font>
    <font>
      <sz val="9"/>
      <name val="BIZ UDゴシック"/>
      <family val="3"/>
      <charset val="128"/>
    </font>
    <font>
      <sz val="8"/>
      <name val="BIZ UDゴシック"/>
      <family val="3"/>
      <charset val="128"/>
    </font>
    <font>
      <b/>
      <sz val="11"/>
      <color rgb="FFFF0000"/>
      <name val="BIZ UDゴシック"/>
      <family val="3"/>
      <charset val="128"/>
    </font>
    <font>
      <sz val="11"/>
      <color theme="1"/>
      <name val="游ゴシック"/>
      <family val="3"/>
      <charset val="128"/>
      <scheme val="minor"/>
    </font>
    <font>
      <b/>
      <sz val="9"/>
      <color rgb="FFFF0000"/>
      <name val="BIZ UDゴシック"/>
      <family val="3"/>
      <charset val="128"/>
    </font>
    <font>
      <sz val="10"/>
      <name val="BIZ UDゴシック"/>
      <family val="3"/>
      <charset val="128"/>
    </font>
  </fonts>
  <fills count="13">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CECFF"/>
        <bgColor indexed="64"/>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style="thin">
        <color auto="1"/>
      </right>
      <top style="hair">
        <color auto="1"/>
      </top>
      <bottom/>
      <diagonal/>
    </border>
    <border>
      <left/>
      <right/>
      <top style="dashed">
        <color indexed="64"/>
      </top>
      <bottom style="dashed">
        <color indexed="64"/>
      </bottom>
      <diagonal/>
    </border>
    <border>
      <left/>
      <right style="thin">
        <color auto="1"/>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dash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alignment vertical="center"/>
    </xf>
    <xf numFmtId="0" fontId="19"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38" fontId="2" fillId="2" borderId="1" xfId="1" applyFont="1" applyFill="1" applyBorder="1" applyAlignment="1">
      <alignment vertical="center"/>
    </xf>
    <xf numFmtId="38" fontId="2" fillId="2" borderId="7" xfId="1" applyFont="1" applyFill="1" applyBorder="1" applyAlignment="1">
      <alignment vertical="center"/>
    </xf>
    <xf numFmtId="38" fontId="2" fillId="2" borderId="4" xfId="1" applyFont="1" applyFill="1" applyBorder="1" applyAlignment="1">
      <alignment vertical="center"/>
    </xf>
    <xf numFmtId="0" fontId="6" fillId="2" borderId="15" xfId="0" applyFont="1" applyFill="1" applyBorder="1" applyAlignment="1">
      <alignment vertical="center"/>
    </xf>
    <xf numFmtId="38" fontId="2" fillId="2" borderId="3" xfId="1" applyFont="1" applyFill="1" applyBorder="1" applyAlignment="1">
      <alignment horizontal="right" vertical="center"/>
    </xf>
    <xf numFmtId="38" fontId="5" fillId="2" borderId="18" xfId="1" applyFont="1" applyFill="1" applyBorder="1" applyAlignment="1">
      <alignment horizontal="right" vertical="center"/>
    </xf>
    <xf numFmtId="38" fontId="5" fillId="2" borderId="17" xfId="1" applyFont="1" applyFill="1" applyBorder="1" applyAlignment="1">
      <alignment horizontal="right" vertical="center"/>
    </xf>
    <xf numFmtId="38" fontId="5" fillId="2" borderId="6" xfId="1" applyFont="1" applyFill="1" applyBorder="1" applyAlignment="1">
      <alignment vertical="center"/>
    </xf>
    <xf numFmtId="38" fontId="5" fillId="2" borderId="13" xfId="1" applyFont="1" applyFill="1" applyBorder="1" applyAlignment="1">
      <alignment vertical="center"/>
    </xf>
    <xf numFmtId="38" fontId="5" fillId="2" borderId="10" xfId="1" applyFont="1" applyFill="1" applyBorder="1" applyAlignment="1">
      <alignment vertical="center"/>
    </xf>
    <xf numFmtId="38" fontId="5" fillId="2" borderId="3" xfId="1" applyFont="1" applyFill="1" applyBorder="1" applyAlignment="1">
      <alignment horizontal="right" vertical="center"/>
    </xf>
    <xf numFmtId="0" fontId="9" fillId="2" borderId="14" xfId="0" applyFont="1" applyFill="1" applyBorder="1" applyAlignment="1">
      <alignment vertical="center" shrinkToFit="1"/>
    </xf>
    <xf numFmtId="38" fontId="9" fillId="2" borderId="2" xfId="1" applyFont="1" applyFill="1" applyBorder="1" applyAlignment="1">
      <alignment vertical="center"/>
    </xf>
    <xf numFmtId="38" fontId="9" fillId="2" borderId="11" xfId="1" applyFont="1" applyFill="1" applyBorder="1" applyAlignment="1">
      <alignment vertical="center"/>
    </xf>
    <xf numFmtId="38" fontId="9" fillId="2" borderId="8" xfId="1" applyFont="1" applyFill="1" applyBorder="1" applyAlignment="1">
      <alignment vertical="center"/>
    </xf>
    <xf numFmtId="38" fontId="9" fillId="2" borderId="19" xfId="1" applyFont="1" applyFill="1" applyBorder="1" applyAlignment="1">
      <alignment vertical="center"/>
    </xf>
    <xf numFmtId="38" fontId="9" fillId="2" borderId="20" xfId="1" applyFont="1" applyFill="1" applyBorder="1" applyAlignment="1">
      <alignment vertical="center"/>
    </xf>
    <xf numFmtId="38" fontId="9" fillId="2" borderId="21" xfId="1" applyFont="1" applyFill="1" applyBorder="1" applyAlignment="1">
      <alignment vertical="center"/>
    </xf>
    <xf numFmtId="38" fontId="9" fillId="2" borderId="22" xfId="1" applyFont="1" applyFill="1" applyBorder="1" applyAlignment="1">
      <alignment vertical="center"/>
    </xf>
    <xf numFmtId="38" fontId="9" fillId="2" borderId="23" xfId="1" applyFont="1" applyFill="1" applyBorder="1" applyAlignment="1">
      <alignment vertical="center"/>
    </xf>
    <xf numFmtId="38" fontId="9" fillId="2" borderId="24" xfId="1" applyFont="1" applyFill="1" applyBorder="1" applyAlignment="1">
      <alignment vertical="center"/>
    </xf>
    <xf numFmtId="38" fontId="2" fillId="2" borderId="3" xfId="0" applyNumberFormat="1" applyFont="1" applyFill="1" applyBorder="1" applyAlignment="1">
      <alignment horizontal="right" vertical="center"/>
    </xf>
    <xf numFmtId="38" fontId="9" fillId="2" borderId="14" xfId="1" applyFont="1" applyFill="1" applyBorder="1" applyAlignment="1">
      <alignment vertical="center"/>
    </xf>
    <xf numFmtId="0" fontId="2" fillId="3" borderId="2" xfId="0" applyFont="1" applyFill="1" applyBorder="1" applyAlignment="1">
      <alignment vertical="center" shrinkToFit="1"/>
    </xf>
    <xf numFmtId="38" fontId="2" fillId="3" borderId="2" xfId="1" applyFont="1" applyFill="1" applyBorder="1">
      <alignment vertical="center"/>
    </xf>
    <xf numFmtId="0" fontId="2" fillId="3" borderId="19" xfId="0" applyFont="1" applyFill="1" applyBorder="1" applyAlignment="1">
      <alignment vertical="center" shrinkToFit="1"/>
    </xf>
    <xf numFmtId="38" fontId="2" fillId="3" borderId="19" xfId="1" applyFont="1" applyFill="1" applyBorder="1">
      <alignment vertical="center"/>
    </xf>
    <xf numFmtId="38" fontId="2" fillId="3" borderId="1" xfId="1" applyFont="1" applyFill="1" applyBorder="1">
      <alignment vertical="center"/>
    </xf>
    <xf numFmtId="38" fontId="2" fillId="3" borderId="1" xfId="0" applyNumberFormat="1" applyFont="1" applyFill="1" applyBorder="1">
      <alignmen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12" fillId="2" borderId="9" xfId="1" applyFont="1" applyFill="1" applyBorder="1" applyAlignment="1">
      <alignment horizontal="right" vertical="center"/>
    </xf>
    <xf numFmtId="38" fontId="13" fillId="2" borderId="9" xfId="1" applyFont="1" applyFill="1" applyBorder="1" applyAlignment="1">
      <alignment horizontal="right" vertical="center"/>
    </xf>
    <xf numFmtId="0" fontId="5" fillId="4" borderId="0" xfId="3" applyFont="1" applyFill="1">
      <alignment vertical="center"/>
    </xf>
    <xf numFmtId="0" fontId="5" fillId="0" borderId="0" xfId="3" applyFont="1">
      <alignment vertical="center"/>
    </xf>
    <xf numFmtId="0" fontId="16" fillId="4" borderId="0" xfId="3" applyFont="1" applyFill="1">
      <alignment vertical="center"/>
    </xf>
    <xf numFmtId="0" fontId="5" fillId="4" borderId="0" xfId="3" applyFont="1" applyFill="1" applyAlignment="1">
      <alignment horizontal="center" vertical="center"/>
    </xf>
    <xf numFmtId="0" fontId="5" fillId="4" borderId="0" xfId="3" applyFont="1" applyFill="1" applyBorder="1" applyAlignment="1">
      <alignment vertical="center"/>
    </xf>
    <xf numFmtId="0" fontId="18" fillId="4" borderId="0" xfId="3" applyFont="1" applyFill="1" applyBorder="1">
      <alignment vertical="center"/>
    </xf>
    <xf numFmtId="0" fontId="17" fillId="4" borderId="0" xfId="3" applyFont="1" applyFill="1">
      <alignment vertical="center"/>
    </xf>
    <xf numFmtId="0" fontId="4" fillId="4" borderId="27" xfId="3" applyFont="1" applyFill="1" applyBorder="1" applyAlignment="1">
      <alignment horizontal="left" vertical="top" wrapText="1"/>
    </xf>
    <xf numFmtId="0" fontId="4" fillId="4" borderId="0" xfId="3" applyFont="1" applyFill="1" applyBorder="1" applyAlignment="1">
      <alignment horizontal="left" vertical="top" wrapText="1"/>
    </xf>
    <xf numFmtId="0" fontId="5" fillId="4" borderId="26" xfId="3" applyFont="1" applyFill="1" applyBorder="1" applyAlignment="1">
      <alignment horizontal="center" vertical="center"/>
    </xf>
    <xf numFmtId="0" fontId="5" fillId="0" borderId="0" xfId="3" applyFont="1" applyFill="1">
      <alignment vertical="center"/>
    </xf>
    <xf numFmtId="0" fontId="5" fillId="0" borderId="0" xfId="3" applyFont="1" applyFill="1" applyAlignment="1">
      <alignment vertical="center"/>
    </xf>
    <xf numFmtId="0" fontId="2" fillId="4" borderId="0" xfId="4" applyFont="1" applyFill="1" applyBorder="1" applyAlignment="1" applyProtection="1">
      <alignment vertical="center" wrapText="1"/>
    </xf>
    <xf numFmtId="0" fontId="5" fillId="4" borderId="0" xfId="3" applyFont="1" applyFill="1" applyAlignment="1">
      <alignment vertical="center"/>
    </xf>
    <xf numFmtId="0" fontId="5" fillId="4" borderId="0" xfId="3" applyFont="1" applyFill="1" applyBorder="1" applyAlignment="1">
      <alignment vertical="top"/>
    </xf>
    <xf numFmtId="0" fontId="5" fillId="4" borderId="26" xfId="3"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Border="1">
      <alignment vertical="center"/>
    </xf>
    <xf numFmtId="0" fontId="2" fillId="4" borderId="0" xfId="0" applyFont="1" applyFill="1" applyBorder="1" applyAlignment="1">
      <alignment vertical="center"/>
    </xf>
    <xf numFmtId="0" fontId="5" fillId="4" borderId="0" xfId="0" applyFont="1" applyFill="1">
      <alignment vertical="center"/>
    </xf>
    <xf numFmtId="0" fontId="2" fillId="4" borderId="0" xfId="0" applyFont="1" applyFill="1" applyAlignment="1">
      <alignment horizontal="right" vertical="center"/>
    </xf>
    <xf numFmtId="0" fontId="2"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3"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6" xfId="0" applyFont="1" applyFill="1" applyBorder="1" applyAlignment="1">
      <alignment horizontal="left" vertical="center" shrinkToFit="1"/>
    </xf>
    <xf numFmtId="0" fontId="10"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 fillId="4" borderId="25" xfId="0" applyFont="1" applyFill="1" applyBorder="1">
      <alignment vertical="center"/>
    </xf>
    <xf numFmtId="0" fontId="2" fillId="4" borderId="4" xfId="0" applyFont="1" applyFill="1" applyBorder="1">
      <alignment vertical="center"/>
    </xf>
    <xf numFmtId="0" fontId="2" fillId="4" borderId="26" xfId="0" applyFont="1" applyFill="1" applyBorder="1">
      <alignment vertical="center"/>
    </xf>
    <xf numFmtId="0" fontId="2" fillId="4" borderId="19" xfId="0" applyFont="1" applyFill="1" applyBorder="1" applyAlignment="1">
      <alignment vertical="center" shrinkToFit="1"/>
    </xf>
    <xf numFmtId="38" fontId="2" fillId="4" borderId="19" xfId="1" applyFont="1" applyFill="1" applyBorder="1">
      <alignment vertical="center"/>
    </xf>
    <xf numFmtId="0" fontId="2" fillId="4" borderId="1" xfId="0" applyFont="1" applyFill="1" applyBorder="1">
      <alignment vertical="center"/>
    </xf>
    <xf numFmtId="38" fontId="2" fillId="4" borderId="0" xfId="0" applyNumberFormat="1" applyFont="1" applyFill="1" applyBorder="1">
      <alignment vertical="center"/>
    </xf>
    <xf numFmtId="0" fontId="2" fillId="4" borderId="0" xfId="0" applyFont="1" applyFill="1" applyBorder="1" applyAlignment="1">
      <alignment horizontal="right" vertical="center"/>
    </xf>
    <xf numFmtId="0" fontId="2" fillId="4" borderId="0" xfId="0" applyFont="1" applyFill="1" applyAlignment="1">
      <alignment vertical="center"/>
    </xf>
    <xf numFmtId="0" fontId="2" fillId="4" borderId="1" xfId="0" applyFont="1" applyFill="1" applyBorder="1" applyAlignment="1">
      <alignment vertical="center"/>
    </xf>
    <xf numFmtId="0" fontId="2" fillId="4" borderId="0" xfId="0" applyFont="1" applyFill="1" applyBorder="1" applyAlignment="1">
      <alignment vertical="center" shrinkToFit="1"/>
    </xf>
    <xf numFmtId="0" fontId="2" fillId="4" borderId="41" xfId="0" applyFont="1" applyFill="1" applyBorder="1">
      <alignment vertical="center"/>
    </xf>
    <xf numFmtId="0" fontId="2" fillId="4" borderId="42" xfId="0" applyFont="1" applyFill="1" applyBorder="1" applyAlignment="1">
      <alignment vertical="center" shrinkToFit="1"/>
    </xf>
    <xf numFmtId="0" fontId="2" fillId="4" borderId="43" xfId="0" applyFont="1" applyFill="1" applyBorder="1">
      <alignment vertical="center"/>
    </xf>
    <xf numFmtId="0" fontId="2" fillId="4" borderId="47" xfId="0" applyFont="1" applyFill="1" applyBorder="1">
      <alignment vertical="center"/>
    </xf>
    <xf numFmtId="0" fontId="2" fillId="4" borderId="48" xfId="0" applyFont="1" applyFill="1" applyBorder="1" applyAlignment="1">
      <alignment vertical="center" shrinkToFit="1"/>
    </xf>
    <xf numFmtId="0" fontId="2" fillId="4" borderId="49" xfId="0" applyFont="1" applyFill="1" applyBorder="1">
      <alignment vertical="center"/>
    </xf>
    <xf numFmtId="0" fontId="2" fillId="4" borderId="49" xfId="0" applyFont="1" applyFill="1" applyBorder="1" applyAlignment="1">
      <alignment horizontal="right" vertical="center"/>
    </xf>
    <xf numFmtId="0" fontId="2" fillId="4" borderId="47" xfId="0" applyFont="1" applyFill="1" applyBorder="1" applyAlignment="1">
      <alignment horizontal="right" vertical="center"/>
    </xf>
    <xf numFmtId="0" fontId="2" fillId="4" borderId="53" xfId="0" applyFont="1" applyFill="1" applyBorder="1">
      <alignment vertical="center"/>
    </xf>
    <xf numFmtId="0" fontId="2" fillId="4" borderId="57" xfId="0" applyFont="1" applyFill="1" applyBorder="1" applyAlignment="1">
      <alignment horizontal="right" vertical="center"/>
    </xf>
    <xf numFmtId="0" fontId="2" fillId="4" borderId="53" xfId="0" applyFont="1" applyFill="1" applyBorder="1" applyAlignment="1">
      <alignment horizontal="right" vertical="center"/>
    </xf>
    <xf numFmtId="0" fontId="2" fillId="4" borderId="60" xfId="0" applyFont="1" applyFill="1" applyBorder="1">
      <alignment vertical="center"/>
    </xf>
    <xf numFmtId="0" fontId="2" fillId="4" borderId="61" xfId="0" applyFont="1" applyFill="1" applyBorder="1" applyAlignment="1">
      <alignment vertical="center" shrinkToFit="1"/>
    </xf>
    <xf numFmtId="0" fontId="2" fillId="0" borderId="0" xfId="0" applyFont="1" applyAlignment="1">
      <alignment vertical="center" wrapText="1"/>
    </xf>
    <xf numFmtId="0" fontId="2" fillId="8" borderId="0" xfId="0" applyFont="1" applyFill="1">
      <alignment vertical="center"/>
    </xf>
    <xf numFmtId="0" fontId="2" fillId="0" borderId="0" xfId="0" applyFont="1" applyFill="1" applyAlignment="1">
      <alignment vertical="center"/>
    </xf>
    <xf numFmtId="0" fontId="2" fillId="11" borderId="0" xfId="0" applyFont="1" applyFill="1" applyAlignment="1">
      <alignment vertical="center"/>
    </xf>
    <xf numFmtId="0" fontId="2" fillId="11" borderId="0" xfId="0" quotePrefix="1" applyFont="1" applyFill="1" applyAlignment="1">
      <alignment vertical="center"/>
    </xf>
    <xf numFmtId="0" fontId="2" fillId="10" borderId="0" xfId="0" applyFont="1" applyFill="1">
      <alignment vertical="center"/>
    </xf>
    <xf numFmtId="0" fontId="2" fillId="8" borderId="0" xfId="6" applyNumberFormat="1" applyFont="1" applyFill="1">
      <alignment vertical="center"/>
    </xf>
    <xf numFmtId="38" fontId="2" fillId="8" borderId="0" xfId="0" applyNumberFormat="1" applyFont="1" applyFill="1">
      <alignment vertical="center"/>
    </xf>
    <xf numFmtId="38" fontId="2" fillId="8" borderId="0" xfId="1" applyFont="1" applyFill="1">
      <alignment vertical="center"/>
    </xf>
    <xf numFmtId="0" fontId="2" fillId="0" borderId="0" xfId="0" applyFont="1" applyAlignment="1">
      <alignment vertical="center"/>
    </xf>
    <xf numFmtId="38" fontId="2" fillId="12" borderId="0" xfId="1" applyFont="1" applyFill="1">
      <alignment vertical="center"/>
    </xf>
    <xf numFmtId="0" fontId="2" fillId="8" borderId="0" xfId="0" applyNumberFormat="1" applyFont="1" applyFill="1">
      <alignment vertical="center"/>
    </xf>
    <xf numFmtId="0" fontId="2" fillId="4" borderId="1" xfId="0" applyFont="1" applyFill="1" applyBorder="1" applyAlignment="1" applyProtection="1">
      <alignment horizontal="left" vertical="center" shrinkToFit="1"/>
      <protection locked="0"/>
    </xf>
    <xf numFmtId="0" fontId="2" fillId="4" borderId="1" xfId="0" applyFont="1" applyFill="1" applyBorder="1" applyAlignment="1" applyProtection="1">
      <alignment vertical="center" shrinkToFit="1"/>
      <protection locked="0"/>
    </xf>
    <xf numFmtId="38" fontId="2" fillId="4" borderId="1" xfId="1" applyFont="1" applyFill="1" applyBorder="1" applyAlignment="1" applyProtection="1">
      <alignment vertical="center"/>
      <protection locked="0"/>
    </xf>
    <xf numFmtId="38" fontId="5" fillId="4" borderId="6" xfId="1" applyFont="1" applyFill="1" applyBorder="1" applyAlignment="1" applyProtection="1">
      <alignment vertical="center"/>
      <protection locked="0"/>
    </xf>
    <xf numFmtId="0" fontId="2" fillId="4" borderId="6" xfId="0" applyFont="1" applyFill="1" applyBorder="1" applyAlignment="1" applyProtection="1">
      <alignment horizontal="left" vertical="center" shrinkToFit="1"/>
      <protection locked="0"/>
    </xf>
    <xf numFmtId="0" fontId="2" fillId="4" borderId="6" xfId="0" applyFont="1" applyFill="1" applyBorder="1" applyAlignment="1" applyProtection="1">
      <alignment vertical="center" shrinkToFit="1"/>
      <protection locked="0"/>
    </xf>
    <xf numFmtId="38" fontId="2" fillId="4" borderId="6" xfId="1" applyFont="1" applyFill="1" applyBorder="1" applyAlignment="1" applyProtection="1">
      <alignment vertical="center"/>
      <protection locked="0"/>
    </xf>
    <xf numFmtId="0" fontId="5" fillId="0" borderId="2"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5" fillId="0" borderId="1" xfId="3" applyFont="1" applyBorder="1" applyAlignment="1" applyProtection="1">
      <alignment horizontal="center" vertical="center"/>
      <protection locked="0"/>
    </xf>
    <xf numFmtId="0" fontId="2" fillId="4" borderId="1" xfId="4" applyFont="1" applyFill="1" applyBorder="1" applyAlignment="1" applyProtection="1">
      <alignment horizontal="center" vertical="center" wrapText="1"/>
      <protection locked="0"/>
    </xf>
    <xf numFmtId="0" fontId="2" fillId="4" borderId="63" xfId="4" applyFont="1" applyFill="1" applyBorder="1" applyAlignment="1" applyProtection="1">
      <alignment horizontal="center" vertical="center" wrapText="1"/>
      <protection locked="0"/>
    </xf>
    <xf numFmtId="0" fontId="2" fillId="4" borderId="64" xfId="4" applyFont="1" applyFill="1" applyBorder="1" applyAlignment="1" applyProtection="1">
      <alignment horizontal="center" vertical="center" wrapText="1"/>
      <protection locked="0"/>
    </xf>
    <xf numFmtId="0" fontId="2" fillId="4" borderId="40" xfId="0" applyFont="1" applyFill="1" applyBorder="1" applyAlignment="1" applyProtection="1">
      <alignment horizontal="center" vertical="center"/>
      <protection locked="0"/>
    </xf>
    <xf numFmtId="0" fontId="2" fillId="4" borderId="46"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xf numFmtId="0" fontId="2" fillId="4" borderId="56" xfId="0" applyFont="1" applyFill="1" applyBorder="1" applyAlignment="1" applyProtection="1">
      <alignment horizontal="center" vertical="center"/>
      <protection locked="0"/>
    </xf>
    <xf numFmtId="38" fontId="5" fillId="2" borderId="3" xfId="0" applyNumberFormat="1" applyFont="1" applyFill="1" applyBorder="1" applyAlignment="1">
      <alignment horizontal="right" vertical="center"/>
    </xf>
    <xf numFmtId="0" fontId="2" fillId="4" borderId="5" xfId="0" applyFont="1" applyFill="1" applyBorder="1" applyAlignment="1" applyProtection="1">
      <alignment horizontal="left" vertical="center" shrinkToFit="1"/>
      <protection locked="0"/>
    </xf>
    <xf numFmtId="0" fontId="14" fillId="4" borderId="0" xfId="0" applyFont="1" applyFill="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49" fontId="2" fillId="4" borderId="5" xfId="0" applyNumberFormat="1" applyFont="1" applyFill="1" applyBorder="1" applyAlignment="1" applyProtection="1">
      <alignment horizontal="left" vertical="center" shrinkToFit="1"/>
      <protection locked="0"/>
    </xf>
    <xf numFmtId="176" fontId="2" fillId="4" borderId="5"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177" fontId="2" fillId="4" borderId="0" xfId="0" quotePrefix="1" applyNumberFormat="1" applyFont="1" applyFill="1" applyAlignment="1" applyProtection="1">
      <alignment horizontal="center" vertical="center"/>
      <protection locked="0"/>
    </xf>
    <xf numFmtId="0" fontId="5" fillId="4" borderId="1" xfId="3" applyFont="1" applyFill="1" applyBorder="1" applyAlignment="1" applyProtection="1">
      <alignment horizontal="left" vertical="center" shrinkToFit="1"/>
      <protection locked="0"/>
    </xf>
    <xf numFmtId="0" fontId="5" fillId="5" borderId="25" xfId="3" applyFont="1" applyFill="1" applyBorder="1" applyAlignment="1">
      <alignment horizontal="center" vertical="center"/>
    </xf>
    <xf numFmtId="0" fontId="5" fillId="5" borderId="26" xfId="3" applyFont="1" applyFill="1" applyBorder="1" applyAlignment="1">
      <alignment horizontal="center" vertical="center"/>
    </xf>
    <xf numFmtId="0" fontId="5" fillId="5" borderId="4" xfId="3" applyFont="1" applyFill="1" applyBorder="1" applyAlignment="1">
      <alignment horizontal="center" vertical="center"/>
    </xf>
    <xf numFmtId="0" fontId="5" fillId="3" borderId="25" xfId="3" applyFont="1" applyFill="1" applyBorder="1" applyAlignment="1">
      <alignment horizontal="left" vertical="center" shrinkToFit="1"/>
    </xf>
    <xf numFmtId="0" fontId="5" fillId="3" borderId="26" xfId="3" applyFont="1" applyFill="1" applyBorder="1" applyAlignment="1">
      <alignment horizontal="left" vertical="center" shrinkToFit="1"/>
    </xf>
    <xf numFmtId="0" fontId="5" fillId="3" borderId="4" xfId="3" applyFont="1" applyFill="1" applyBorder="1" applyAlignment="1">
      <alignment horizontal="left" vertical="center" shrinkToFit="1"/>
    </xf>
    <xf numFmtId="49" fontId="5" fillId="3" borderId="25" xfId="3" applyNumberFormat="1" applyFont="1" applyFill="1" applyBorder="1" applyAlignment="1">
      <alignment horizontal="left" vertical="center" shrinkToFit="1"/>
    </xf>
    <xf numFmtId="49" fontId="5" fillId="3" borderId="26" xfId="3" applyNumberFormat="1" applyFont="1" applyFill="1" applyBorder="1" applyAlignment="1">
      <alignment horizontal="left" vertical="center" shrinkToFit="1"/>
    </xf>
    <xf numFmtId="49" fontId="5" fillId="3" borderId="4" xfId="3" applyNumberFormat="1" applyFont="1" applyFill="1" applyBorder="1" applyAlignment="1">
      <alignment horizontal="left" vertical="center" shrinkToFit="1"/>
    </xf>
    <xf numFmtId="0" fontId="5" fillId="4" borderId="0" xfId="3" applyFont="1" applyFill="1" applyAlignment="1">
      <alignment horizontal="center" vertical="center"/>
    </xf>
    <xf numFmtId="0" fontId="5" fillId="5" borderId="1" xfId="3" applyFont="1" applyFill="1" applyBorder="1" applyAlignment="1">
      <alignment horizontal="center" vertical="center"/>
    </xf>
    <xf numFmtId="0" fontId="5" fillId="3" borderId="1" xfId="3" applyFont="1" applyFill="1" applyBorder="1" applyAlignment="1">
      <alignment horizontal="left" vertical="center" shrinkToFit="1"/>
    </xf>
    <xf numFmtId="0" fontId="5" fillId="7" borderId="1" xfId="3" applyFont="1" applyFill="1" applyBorder="1" applyAlignment="1">
      <alignment horizontal="left" vertical="center"/>
    </xf>
    <xf numFmtId="0" fontId="5" fillId="4" borderId="25" xfId="3" applyFont="1" applyFill="1" applyBorder="1" applyAlignment="1" applyProtection="1">
      <alignment horizontal="left" vertical="center" shrinkToFit="1"/>
      <protection locked="0"/>
    </xf>
    <xf numFmtId="0" fontId="5" fillId="4" borderId="26" xfId="3" applyFont="1" applyFill="1" applyBorder="1" applyAlignment="1" applyProtection="1">
      <alignment horizontal="left" vertical="center" shrinkToFit="1"/>
      <protection locked="0"/>
    </xf>
    <xf numFmtId="0" fontId="5" fillId="4" borderId="4" xfId="3" applyFont="1" applyFill="1" applyBorder="1" applyAlignment="1" applyProtection="1">
      <alignment horizontal="left" vertical="center" shrinkToFit="1"/>
      <protection locked="0"/>
    </xf>
    <xf numFmtId="0" fontId="5" fillId="6" borderId="1" xfId="3" applyFont="1" applyFill="1" applyBorder="1" applyAlignment="1">
      <alignment horizontal="center" vertical="center"/>
    </xf>
    <xf numFmtId="0" fontId="5" fillId="0" borderId="1" xfId="3" applyFont="1" applyBorder="1" applyAlignment="1" applyProtection="1">
      <alignment horizontal="left" vertical="center" wrapText="1" shrinkToFit="1"/>
      <protection locked="0"/>
    </xf>
    <xf numFmtId="0" fontId="5" fillId="7" borderId="2" xfId="3" applyFont="1" applyFill="1" applyBorder="1" applyAlignment="1">
      <alignment horizontal="left" vertical="center"/>
    </xf>
    <xf numFmtId="0" fontId="5" fillId="7" borderId="1" xfId="3" applyFont="1" applyFill="1" applyBorder="1" applyAlignment="1">
      <alignment horizontal="left" vertical="center" wrapText="1"/>
    </xf>
    <xf numFmtId="0" fontId="5" fillId="4" borderId="1" xfId="3" applyFont="1" applyFill="1" applyBorder="1" applyAlignment="1" applyProtection="1">
      <alignment horizontal="center" vertical="center"/>
      <protection locked="0"/>
    </xf>
    <xf numFmtId="0" fontId="5" fillId="8" borderId="1" xfId="3" applyFont="1" applyFill="1" applyBorder="1" applyAlignment="1">
      <alignment horizontal="center" vertical="center"/>
    </xf>
    <xf numFmtId="0" fontId="5" fillId="0" borderId="1" xfId="3" applyFont="1" applyBorder="1" applyAlignment="1" applyProtection="1">
      <alignment horizontal="center" vertical="center"/>
      <protection locked="0"/>
    </xf>
    <xf numFmtId="0" fontId="17" fillId="0" borderId="27" xfId="3" applyFont="1" applyBorder="1" applyAlignment="1">
      <alignment horizontal="left" vertical="center"/>
    </xf>
    <xf numFmtId="0" fontId="17" fillId="0" borderId="0" xfId="3" applyFont="1" applyAlignment="1">
      <alignment horizontal="left" vertical="center"/>
    </xf>
    <xf numFmtId="176" fontId="5" fillId="0" borderId="25" xfId="3" applyNumberFormat="1" applyFont="1" applyFill="1" applyBorder="1" applyAlignment="1" applyProtection="1">
      <alignment horizontal="center" vertical="center"/>
      <protection locked="0"/>
    </xf>
    <xf numFmtId="176" fontId="5" fillId="0" borderId="26" xfId="3" applyNumberFormat="1" applyFont="1" applyFill="1" applyBorder="1" applyAlignment="1" applyProtection="1">
      <alignment horizontal="center" vertical="center"/>
      <protection locked="0"/>
    </xf>
    <xf numFmtId="176" fontId="5" fillId="0" borderId="4" xfId="3" applyNumberFormat="1" applyFont="1" applyFill="1" applyBorder="1" applyAlignment="1" applyProtection="1">
      <alignment horizontal="center" vertical="center"/>
      <protection locked="0"/>
    </xf>
    <xf numFmtId="0" fontId="5" fillId="6" borderId="1" xfId="3" applyFont="1" applyFill="1" applyBorder="1" applyAlignment="1">
      <alignment horizontal="left" vertical="center"/>
    </xf>
    <xf numFmtId="0" fontId="5" fillId="0" borderId="1" xfId="3" applyFont="1" applyBorder="1" applyAlignment="1">
      <alignment horizontal="left" vertical="center"/>
    </xf>
    <xf numFmtId="0" fontId="2" fillId="6" borderId="1" xfId="3" applyFont="1" applyFill="1" applyBorder="1" applyAlignment="1">
      <alignment horizontal="left" vertical="center"/>
    </xf>
    <xf numFmtId="0" fontId="4" fillId="0" borderId="1" xfId="3" applyFont="1" applyBorder="1" applyAlignment="1" applyProtection="1">
      <alignment horizontal="left" vertical="top" wrapText="1"/>
      <protection locked="0"/>
    </xf>
    <xf numFmtId="0" fontId="20" fillId="4" borderId="29" xfId="3" applyFont="1" applyFill="1" applyBorder="1" applyAlignment="1">
      <alignment horizontal="left" vertical="center" shrinkToFit="1"/>
    </xf>
    <xf numFmtId="0" fontId="2" fillId="7" borderId="1" xfId="4" applyFont="1" applyFill="1" applyBorder="1" applyAlignment="1" applyProtection="1">
      <alignment vertical="top" wrapText="1"/>
    </xf>
    <xf numFmtId="0" fontId="2" fillId="7" borderId="2" xfId="4" applyFont="1" applyFill="1" applyBorder="1" applyAlignment="1" applyProtection="1">
      <alignment horizontal="left" vertical="center" wrapText="1"/>
    </xf>
    <xf numFmtId="0" fontId="2" fillId="7" borderId="3" xfId="4" applyFont="1" applyFill="1" applyBorder="1" applyAlignment="1" applyProtection="1">
      <alignment horizontal="left" vertical="center" wrapText="1"/>
    </xf>
    <xf numFmtId="0" fontId="2" fillId="4" borderId="31" xfId="4" applyFont="1" applyFill="1" applyBorder="1" applyAlignment="1" applyProtection="1">
      <alignment horizontal="left" vertical="center" wrapText="1" shrinkToFit="1"/>
      <protection locked="0"/>
    </xf>
    <xf numFmtId="0" fontId="2" fillId="4" borderId="3" xfId="4" applyFont="1" applyFill="1" applyBorder="1" applyAlignment="1" applyProtection="1">
      <alignment horizontal="left" vertical="center" wrapText="1" shrinkToFit="1"/>
      <protection locked="0"/>
    </xf>
    <xf numFmtId="0" fontId="2" fillId="4" borderId="25" xfId="4" applyFont="1" applyFill="1" applyBorder="1" applyAlignment="1" applyProtection="1">
      <alignment horizontal="left" vertical="center" wrapText="1"/>
    </xf>
    <xf numFmtId="0" fontId="2" fillId="4" borderId="26" xfId="4" applyFont="1" applyFill="1" applyBorder="1" applyAlignment="1" applyProtection="1">
      <alignment horizontal="left" vertical="center" wrapText="1"/>
    </xf>
    <xf numFmtId="0" fontId="2" fillId="4" borderId="4" xfId="4" applyFont="1" applyFill="1" applyBorder="1" applyAlignment="1" applyProtection="1">
      <alignment horizontal="left" vertical="center" wrapText="1"/>
    </xf>
    <xf numFmtId="176" fontId="5" fillId="0" borderId="25" xfId="3" applyNumberFormat="1" applyFont="1" applyBorder="1" applyAlignment="1" applyProtection="1">
      <alignment horizontal="center" vertical="center"/>
      <protection locked="0"/>
    </xf>
    <xf numFmtId="176" fontId="5" fillId="0" borderId="26" xfId="3" applyNumberFormat="1" applyFont="1" applyBorder="1" applyAlignment="1" applyProtection="1">
      <alignment horizontal="center" vertical="center"/>
      <protection locked="0"/>
    </xf>
    <xf numFmtId="176" fontId="5" fillId="0" borderId="4" xfId="3" applyNumberFormat="1" applyFont="1" applyBorder="1" applyAlignment="1" applyProtection="1">
      <alignment horizontal="center" vertical="center"/>
      <protection locked="0"/>
    </xf>
    <xf numFmtId="0" fontId="2" fillId="7" borderId="28" xfId="4" applyFont="1" applyFill="1" applyBorder="1" applyAlignment="1" applyProtection="1">
      <alignment horizontal="left" vertical="top" wrapText="1"/>
    </xf>
    <xf numFmtId="0" fontId="2" fillId="7" borderId="29" xfId="4" applyFont="1" applyFill="1" applyBorder="1" applyAlignment="1" applyProtection="1">
      <alignment horizontal="left" vertical="top" wrapText="1"/>
    </xf>
    <xf numFmtId="0" fontId="2" fillId="7" borderId="8" xfId="4" applyFont="1" applyFill="1" applyBorder="1" applyAlignment="1" applyProtection="1">
      <alignment horizontal="left" vertical="top" wrapText="1"/>
    </xf>
    <xf numFmtId="0" fontId="2" fillId="7" borderId="27" xfId="4" applyFont="1" applyFill="1" applyBorder="1" applyAlignment="1" applyProtection="1">
      <alignment horizontal="left" vertical="top" wrapText="1"/>
    </xf>
    <xf numFmtId="0" fontId="2" fillId="7" borderId="0" xfId="4" applyFont="1" applyFill="1" applyBorder="1" applyAlignment="1" applyProtection="1">
      <alignment horizontal="left" vertical="top" wrapText="1"/>
    </xf>
    <xf numFmtId="0" fontId="2" fillId="7" borderId="21" xfId="4" applyFont="1" applyFill="1" applyBorder="1" applyAlignment="1" applyProtection="1">
      <alignment horizontal="left" vertical="top" wrapText="1"/>
    </xf>
    <xf numFmtId="0" fontId="2" fillId="7" borderId="34" xfId="4" applyFont="1" applyFill="1" applyBorder="1" applyAlignment="1" applyProtection="1">
      <alignment horizontal="left" vertical="top" wrapText="1"/>
    </xf>
    <xf numFmtId="0" fontId="2" fillId="7" borderId="35" xfId="4" applyFont="1" applyFill="1" applyBorder="1" applyAlignment="1" applyProtection="1">
      <alignment horizontal="left" vertical="top" wrapText="1"/>
    </xf>
    <xf numFmtId="0" fontId="2" fillId="7" borderId="36" xfId="4" applyFont="1" applyFill="1" applyBorder="1" applyAlignment="1" applyProtection="1">
      <alignment horizontal="left" vertical="top" wrapText="1"/>
    </xf>
    <xf numFmtId="0" fontId="2" fillId="4" borderId="29" xfId="4" applyFont="1" applyFill="1" applyBorder="1" applyAlignment="1" applyProtection="1">
      <alignment horizontal="left" vertical="center" wrapText="1"/>
    </xf>
    <xf numFmtId="0" fontId="2" fillId="4" borderId="8" xfId="4" applyFont="1" applyFill="1" applyBorder="1" applyAlignment="1" applyProtection="1">
      <alignment horizontal="left" vertical="center" wrapText="1"/>
    </xf>
    <xf numFmtId="0" fontId="2" fillId="4" borderId="32" xfId="4" applyFont="1" applyFill="1" applyBorder="1" applyAlignment="1" applyProtection="1">
      <alignment horizontal="left" vertical="center" wrapText="1"/>
    </xf>
    <xf numFmtId="0" fontId="2" fillId="4" borderId="33" xfId="4" applyFont="1" applyFill="1" applyBorder="1" applyAlignment="1" applyProtection="1">
      <alignment horizontal="left" vertical="center" wrapText="1"/>
    </xf>
    <xf numFmtId="0" fontId="2" fillId="7" borderId="37" xfId="4" applyFont="1" applyFill="1" applyBorder="1" applyAlignment="1" applyProtection="1">
      <alignment horizontal="left" vertical="top" wrapText="1"/>
    </xf>
    <xf numFmtId="0" fontId="2" fillId="7" borderId="38" xfId="4" applyFont="1" applyFill="1" applyBorder="1" applyAlignment="1" applyProtection="1">
      <alignment horizontal="left" vertical="top" wrapText="1"/>
    </xf>
    <xf numFmtId="0" fontId="2" fillId="7" borderId="39" xfId="4" applyFont="1" applyFill="1" applyBorder="1" applyAlignment="1" applyProtection="1">
      <alignment horizontal="left" vertical="top" wrapText="1"/>
    </xf>
    <xf numFmtId="0" fontId="2" fillId="0" borderId="30" xfId="4" applyFont="1" applyFill="1" applyBorder="1" applyAlignment="1" applyProtection="1">
      <alignment horizontal="left" vertical="top" wrapText="1"/>
      <protection locked="0"/>
    </xf>
    <xf numFmtId="0" fontId="2" fillId="0" borderId="38" xfId="4" applyFont="1" applyFill="1" applyBorder="1" applyAlignment="1" applyProtection="1">
      <alignment horizontal="left" vertical="top" wrapText="1"/>
      <protection locked="0"/>
    </xf>
    <xf numFmtId="0" fontId="2" fillId="0" borderId="39" xfId="4" applyFont="1" applyFill="1" applyBorder="1" applyAlignment="1" applyProtection="1">
      <alignment horizontal="left" vertical="top" wrapText="1"/>
      <protection locked="0"/>
    </xf>
    <xf numFmtId="0" fontId="5" fillId="7" borderId="1" xfId="3" applyFont="1" applyFill="1" applyBorder="1" applyAlignment="1">
      <alignment horizontal="left" vertical="top"/>
    </xf>
    <xf numFmtId="0" fontId="5" fillId="0" borderId="1" xfId="3" applyFont="1" applyBorder="1" applyAlignment="1" applyProtection="1">
      <alignment horizontal="left" vertical="top" wrapText="1"/>
      <protection locked="0"/>
    </xf>
    <xf numFmtId="0" fontId="2" fillId="7" borderId="1" xfId="4" applyFont="1" applyFill="1" applyBorder="1" applyAlignment="1" applyProtection="1">
      <alignment horizontal="left" vertical="top" wrapText="1"/>
    </xf>
    <xf numFmtId="0" fontId="5" fillId="0" borderId="1" xfId="4" applyFont="1" applyFill="1" applyBorder="1" applyAlignment="1" applyProtection="1">
      <alignment horizontal="left" vertical="top" wrapText="1"/>
      <protection locked="0"/>
    </xf>
    <xf numFmtId="0" fontId="5" fillId="7" borderId="1" xfId="3" applyFont="1" applyFill="1" applyBorder="1" applyAlignment="1">
      <alignment horizontal="left" vertical="top" wrapText="1"/>
    </xf>
    <xf numFmtId="0" fontId="5" fillId="7" borderId="1" xfId="3" applyFont="1" applyFill="1" applyBorder="1" applyAlignment="1">
      <alignment horizontal="center" vertical="center"/>
    </xf>
    <xf numFmtId="0" fontId="5" fillId="7" borderId="2" xfId="3" applyFont="1" applyFill="1" applyBorder="1" applyAlignment="1">
      <alignment horizontal="center" vertical="center"/>
    </xf>
    <xf numFmtId="38" fontId="5" fillId="0" borderId="1" xfId="5" applyFont="1" applyBorder="1" applyAlignment="1" applyProtection="1">
      <alignment horizontal="right" vertical="center"/>
      <protection locked="0"/>
    </xf>
    <xf numFmtId="0" fontId="5" fillId="7" borderId="3" xfId="3" applyFont="1" applyFill="1" applyBorder="1" applyAlignment="1">
      <alignment horizontal="center" vertical="center"/>
    </xf>
    <xf numFmtId="0" fontId="2" fillId="4" borderId="50" xfId="0" applyFont="1" applyFill="1" applyBorder="1" applyAlignment="1">
      <alignment vertical="center" shrinkToFit="1"/>
    </xf>
    <xf numFmtId="0" fontId="2" fillId="4" borderId="51" xfId="0" applyFont="1" applyFill="1" applyBorder="1" applyAlignment="1">
      <alignment vertical="center" shrinkToFit="1"/>
    </xf>
    <xf numFmtId="0" fontId="2" fillId="4" borderId="1" xfId="0" applyFont="1" applyFill="1" applyBorder="1" applyAlignment="1" applyProtection="1">
      <alignment vertical="center" shrinkToFit="1"/>
      <protection locked="0"/>
    </xf>
    <xf numFmtId="0" fontId="2" fillId="4" borderId="40" xfId="0" applyFont="1" applyFill="1" applyBorder="1" applyAlignment="1">
      <alignment horizontal="center" vertical="center" textRotation="255"/>
    </xf>
    <xf numFmtId="0" fontId="2" fillId="4" borderId="46" xfId="0" applyFont="1" applyFill="1" applyBorder="1" applyAlignment="1">
      <alignment horizontal="center" vertical="center" textRotation="255"/>
    </xf>
    <xf numFmtId="0" fontId="2" fillId="4" borderId="52" xfId="0" applyFont="1" applyFill="1" applyBorder="1" applyAlignment="1">
      <alignment horizontal="center" vertical="center" textRotation="255"/>
    </xf>
    <xf numFmtId="0" fontId="2" fillId="4" borderId="44" xfId="0" applyFont="1" applyFill="1" applyBorder="1" applyAlignment="1">
      <alignment vertical="center" shrinkToFit="1"/>
    </xf>
    <xf numFmtId="0" fontId="2" fillId="4" borderId="45" xfId="0" applyFont="1" applyFill="1" applyBorder="1" applyAlignment="1">
      <alignment vertical="center" shrinkToFit="1"/>
    </xf>
    <xf numFmtId="0" fontId="2" fillId="4" borderId="54" xfId="0" applyFont="1" applyFill="1" applyBorder="1" applyAlignment="1">
      <alignment vertical="center" shrinkToFit="1"/>
    </xf>
    <xf numFmtId="0" fontId="2" fillId="4" borderId="55" xfId="0" applyFont="1" applyFill="1" applyBorder="1" applyAlignment="1">
      <alignment vertical="center" shrinkToFit="1"/>
    </xf>
    <xf numFmtId="0" fontId="2" fillId="4" borderId="43"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4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5"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53" xfId="0" applyFont="1" applyFill="1" applyBorder="1" applyAlignment="1">
      <alignment horizontal="center" vertical="center" shrinkToFit="1"/>
    </xf>
    <xf numFmtId="0" fontId="2" fillId="4" borderId="54" xfId="0" applyFont="1" applyFill="1" applyBorder="1" applyAlignment="1">
      <alignment horizontal="center" vertical="center" shrinkToFit="1"/>
    </xf>
    <xf numFmtId="0" fontId="2" fillId="9" borderId="54" xfId="0" applyFont="1" applyFill="1" applyBorder="1" applyAlignment="1">
      <alignment horizontal="center" vertical="center" shrinkToFit="1"/>
    </xf>
    <xf numFmtId="0" fontId="2" fillId="9" borderId="55" xfId="0" applyFont="1" applyFill="1" applyBorder="1" applyAlignment="1">
      <alignment horizontal="center" vertical="center" shrinkToFit="1"/>
    </xf>
    <xf numFmtId="0" fontId="2" fillId="9" borderId="60" xfId="0" applyFont="1" applyFill="1" applyBorder="1" applyAlignment="1">
      <alignment horizontal="center" vertical="center" shrinkToFit="1"/>
    </xf>
    <xf numFmtId="0" fontId="2" fillId="4" borderId="56" xfId="0" applyFont="1" applyFill="1" applyBorder="1" applyAlignment="1">
      <alignment horizontal="center" vertical="center" textRotation="255"/>
    </xf>
    <xf numFmtId="0" fontId="2" fillId="4" borderId="58" xfId="0" applyFont="1" applyFill="1" applyBorder="1" applyAlignment="1">
      <alignment vertical="center" shrinkToFit="1"/>
    </xf>
    <xf numFmtId="0" fontId="2" fillId="4" borderId="59" xfId="0" applyFont="1" applyFill="1" applyBorder="1" applyAlignment="1">
      <alignment vertical="center" shrinkToFit="1"/>
    </xf>
    <xf numFmtId="0" fontId="2" fillId="4" borderId="55" xfId="0" applyFont="1" applyFill="1" applyBorder="1" applyAlignment="1">
      <alignment horizontal="center" vertical="center" shrinkToFit="1"/>
    </xf>
    <xf numFmtId="0" fontId="2" fillId="4" borderId="57" xfId="0" applyFont="1" applyFill="1" applyBorder="1" applyAlignment="1">
      <alignment vertical="center" shrinkToFit="1"/>
    </xf>
    <xf numFmtId="0" fontId="2" fillId="4" borderId="57" xfId="0" applyFont="1" applyFill="1" applyBorder="1" applyAlignment="1" applyProtection="1">
      <alignment horizontal="center" vertical="center"/>
      <protection locked="0"/>
    </xf>
    <xf numFmtId="0" fontId="2" fillId="4" borderId="58" xfId="0" applyFont="1" applyFill="1" applyBorder="1" applyAlignment="1" applyProtection="1">
      <alignment horizontal="center" vertical="center"/>
      <protection locked="0"/>
    </xf>
    <xf numFmtId="0" fontId="2" fillId="9" borderId="58" xfId="0" applyFont="1" applyFill="1" applyBorder="1" applyAlignment="1">
      <alignment horizontal="center" vertical="center"/>
    </xf>
    <xf numFmtId="0" fontId="2" fillId="9" borderId="59" xfId="0" applyFont="1" applyFill="1" applyBorder="1" applyAlignment="1">
      <alignment horizontal="center" vertical="center"/>
    </xf>
    <xf numFmtId="0" fontId="2" fillId="9" borderId="62" xfId="0" applyFont="1" applyFill="1" applyBorder="1" applyAlignment="1">
      <alignment horizontal="center" vertical="center"/>
    </xf>
    <xf numFmtId="0" fontId="2" fillId="4" borderId="59" xfId="0" applyFont="1" applyFill="1" applyBorder="1" applyAlignment="1" applyProtection="1">
      <alignment horizontal="center" vertical="center"/>
      <protection locked="0"/>
    </xf>
    <xf numFmtId="0" fontId="2" fillId="4" borderId="49" xfId="0" applyFont="1" applyFill="1" applyBorder="1" applyAlignment="1">
      <alignment vertical="center" shrinkToFit="1"/>
    </xf>
    <xf numFmtId="0" fontId="2" fillId="4" borderId="49"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protection locked="0"/>
    </xf>
    <xf numFmtId="0" fontId="2" fillId="9" borderId="50" xfId="0" applyFont="1" applyFill="1" applyBorder="1" applyAlignment="1">
      <alignment horizontal="center" vertical="center"/>
    </xf>
    <xf numFmtId="0" fontId="2" fillId="9" borderId="51" xfId="0" applyFont="1" applyFill="1" applyBorder="1" applyAlignment="1">
      <alignment horizontal="center" vertical="center"/>
    </xf>
    <xf numFmtId="0" fontId="2" fillId="9" borderId="47" xfId="0" applyFont="1" applyFill="1" applyBorder="1" applyAlignment="1">
      <alignment horizontal="center" vertical="center"/>
    </xf>
    <xf numFmtId="0" fontId="2" fillId="4" borderId="51" xfId="0" applyFont="1" applyFill="1" applyBorder="1" applyAlignment="1" applyProtection="1">
      <alignment horizontal="center" vertical="center"/>
      <protection locked="0"/>
    </xf>
    <xf numFmtId="0" fontId="2" fillId="4" borderId="53" xfId="0" applyFont="1" applyFill="1" applyBorder="1" applyAlignment="1">
      <alignment vertical="center" shrinkToFit="1"/>
    </xf>
    <xf numFmtId="0" fontId="2" fillId="4" borderId="53" xfId="0" applyFont="1" applyFill="1" applyBorder="1" applyAlignment="1" applyProtection="1">
      <alignment horizontal="center" vertical="center"/>
      <protection locked="0"/>
    </xf>
    <xf numFmtId="0" fontId="2" fillId="4" borderId="54" xfId="0" applyFont="1" applyFill="1" applyBorder="1" applyAlignment="1" applyProtection="1">
      <alignment horizontal="center" vertical="center"/>
      <protection locked="0"/>
    </xf>
    <xf numFmtId="0" fontId="2" fillId="9" borderId="54" xfId="0" applyFont="1" applyFill="1" applyBorder="1" applyAlignment="1">
      <alignment horizontal="center" vertical="center"/>
    </xf>
    <xf numFmtId="0" fontId="2" fillId="9" borderId="55" xfId="0" applyFont="1" applyFill="1" applyBorder="1" applyAlignment="1">
      <alignment horizontal="center" vertical="center"/>
    </xf>
    <xf numFmtId="0" fontId="2" fillId="9" borderId="60" xfId="0" applyFont="1" applyFill="1" applyBorder="1" applyAlignment="1">
      <alignment horizontal="center" vertical="center"/>
    </xf>
    <xf numFmtId="0" fontId="2" fillId="4" borderId="55" xfId="0" applyFont="1" applyFill="1" applyBorder="1" applyAlignment="1" applyProtection="1">
      <alignment horizontal="center" vertical="center"/>
      <protection locked="0"/>
    </xf>
    <xf numFmtId="0" fontId="2" fillId="4" borderId="60" xfId="0" applyFont="1" applyFill="1" applyBorder="1" applyAlignment="1">
      <alignment horizontal="center" vertical="center" shrinkToFit="1"/>
    </xf>
    <xf numFmtId="0" fontId="2" fillId="9" borderId="49" xfId="0" applyFont="1" applyFill="1" applyBorder="1" applyAlignment="1">
      <alignment horizontal="center" vertical="center"/>
    </xf>
    <xf numFmtId="0" fontId="2" fillId="4" borderId="47" xfId="0" applyFont="1" applyFill="1" applyBorder="1" applyAlignment="1" applyProtection="1">
      <alignment horizontal="center" vertical="center"/>
      <protection locked="0"/>
    </xf>
  </cellXfs>
  <cellStyles count="7">
    <cellStyle name="パーセント" xfId="6" builtinId="5"/>
    <cellStyle name="桁区切り" xfId="1" builtinId="6"/>
    <cellStyle name="桁区切り 2" xfId="5"/>
    <cellStyle name="標準" xfId="0" builtinId="0"/>
    <cellStyle name="標準 2" xfId="2"/>
    <cellStyle name="標準 2 2" xfId="3"/>
    <cellStyle name="標準 2 3" xfId="4"/>
  </cellStyles>
  <dxfs count="0"/>
  <tableStyles count="0" defaultTableStyle="TableStyleMedium2" defaultPivotStyle="PivotStyleLight16"/>
  <colors>
    <mruColors>
      <color rgb="FFCCEC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14496</xdr:colOff>
      <xdr:row>13</xdr:row>
      <xdr:rowOff>3127</xdr:rowOff>
    </xdr:from>
    <xdr:to>
      <xdr:col>5</xdr:col>
      <xdr:colOff>1292398</xdr:colOff>
      <xdr:row>23</xdr:row>
      <xdr:rowOff>1789</xdr:rowOff>
    </xdr:to>
    <xdr:cxnSp macro="">
      <xdr:nvCxnSpPr>
        <xdr:cNvPr id="3" name="直線コネクタ 2"/>
        <xdr:cNvCxnSpPr/>
      </xdr:nvCxnSpPr>
      <xdr:spPr>
        <a:xfrm flipH="1">
          <a:off x="6967746" y="3479752"/>
          <a:ext cx="1277902" cy="35110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13</xdr:row>
      <xdr:rowOff>0</xdr:rowOff>
    </xdr:from>
    <xdr:to>
      <xdr:col>6</xdr:col>
      <xdr:colOff>1277902</xdr:colOff>
      <xdr:row>22</xdr:row>
      <xdr:rowOff>349897</xdr:rowOff>
    </xdr:to>
    <xdr:cxnSp macro="">
      <xdr:nvCxnSpPr>
        <xdr:cNvPr id="7" name="直線コネクタ 6"/>
        <xdr:cNvCxnSpPr/>
      </xdr:nvCxnSpPr>
      <xdr:spPr>
        <a:xfrm flipH="1">
          <a:off x="8251031" y="3476625"/>
          <a:ext cx="1277902" cy="35110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xdr:row>
      <xdr:rowOff>0</xdr:rowOff>
    </xdr:from>
    <xdr:to>
      <xdr:col>7</xdr:col>
      <xdr:colOff>1277902</xdr:colOff>
      <xdr:row>22</xdr:row>
      <xdr:rowOff>349897</xdr:rowOff>
    </xdr:to>
    <xdr:cxnSp macro="">
      <xdr:nvCxnSpPr>
        <xdr:cNvPr id="8" name="直線コネクタ 7"/>
        <xdr:cNvCxnSpPr/>
      </xdr:nvCxnSpPr>
      <xdr:spPr>
        <a:xfrm flipH="1">
          <a:off x="9548813" y="3476625"/>
          <a:ext cx="1277902" cy="35110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tabSelected="1" view="pageBreakPreview" zoomScaleNormal="100" zoomScaleSheetLayoutView="100" workbookViewId="0">
      <selection activeCell="G5" sqref="G5:H5"/>
    </sheetView>
  </sheetViews>
  <sheetFormatPr defaultRowHeight="13.5" x14ac:dyDescent="0.4"/>
  <cols>
    <col min="1" max="2" width="20.25" style="1" customWidth="1"/>
    <col min="3" max="3" width="9" style="1"/>
    <col min="4" max="8" width="17" style="1" customWidth="1"/>
    <col min="9" max="16384" width="9" style="1"/>
  </cols>
  <sheetData>
    <row r="1" spans="1:8" ht="22.5" customHeight="1" x14ac:dyDescent="0.4">
      <c r="A1" s="51" t="s">
        <v>59</v>
      </c>
      <c r="B1" s="51"/>
      <c r="C1" s="51"/>
      <c r="D1" s="51"/>
      <c r="E1" s="51"/>
      <c r="F1" s="51"/>
      <c r="G1" s="51"/>
      <c r="H1" s="51"/>
    </row>
    <row r="2" spans="1:8" ht="22.5" customHeight="1" x14ac:dyDescent="0.4">
      <c r="A2" s="51"/>
      <c r="B2" s="51"/>
      <c r="C2" s="51"/>
      <c r="D2" s="51"/>
      <c r="E2" s="51"/>
      <c r="F2" s="51"/>
      <c r="G2" s="51"/>
      <c r="H2" s="51"/>
    </row>
    <row r="3" spans="1:8" ht="22.5" customHeight="1" x14ac:dyDescent="0.4">
      <c r="A3" s="123" t="s">
        <v>233</v>
      </c>
      <c r="B3" s="123"/>
      <c r="C3" s="123"/>
      <c r="D3" s="123"/>
      <c r="E3" s="123"/>
      <c r="F3" s="123"/>
      <c r="G3" s="123"/>
      <c r="H3" s="123"/>
    </row>
    <row r="4" spans="1:8" ht="22.5" customHeight="1" x14ac:dyDescent="0.4">
      <c r="A4" s="51"/>
      <c r="B4" s="51"/>
      <c r="C4" s="51"/>
      <c r="D4" s="51"/>
      <c r="E4" s="51"/>
      <c r="F4" s="51"/>
      <c r="G4" s="51"/>
      <c r="H4" s="51"/>
    </row>
    <row r="5" spans="1:8" ht="22.5" customHeight="1" x14ac:dyDescent="0.4">
      <c r="A5" s="51"/>
      <c r="B5" s="51"/>
      <c r="C5" s="51"/>
      <c r="D5" s="51"/>
      <c r="E5" s="51"/>
      <c r="F5" s="51" t="s">
        <v>0</v>
      </c>
      <c r="G5" s="122"/>
      <c r="H5" s="122"/>
    </row>
    <row r="6" spans="1:8" ht="22.5" customHeight="1" x14ac:dyDescent="0.4">
      <c r="A6" s="51"/>
      <c r="B6" s="51"/>
      <c r="C6" s="51"/>
      <c r="D6" s="51"/>
      <c r="E6" s="51"/>
      <c r="F6" s="51" t="s">
        <v>2</v>
      </c>
      <c r="G6" s="122"/>
      <c r="H6" s="122"/>
    </row>
    <row r="7" spans="1:8" ht="22.5" customHeight="1" x14ac:dyDescent="0.4">
      <c r="A7" s="51"/>
      <c r="B7" s="51"/>
      <c r="C7" s="51"/>
      <c r="D7" s="51"/>
      <c r="E7" s="51"/>
      <c r="F7" s="51" t="s">
        <v>87</v>
      </c>
      <c r="G7" s="126"/>
      <c r="H7" s="126"/>
    </row>
    <row r="8" spans="1:8" ht="22.5" customHeight="1" x14ac:dyDescent="0.4">
      <c r="A8" s="51"/>
      <c r="B8" s="51"/>
      <c r="C8" s="51"/>
      <c r="D8" s="51"/>
      <c r="E8" s="51"/>
      <c r="F8" s="55" t="s">
        <v>1</v>
      </c>
      <c r="G8" s="122"/>
      <c r="H8" s="122"/>
    </row>
    <row r="9" spans="1:8" ht="22.5" customHeight="1" x14ac:dyDescent="0.4">
      <c r="A9" s="51"/>
      <c r="B9" s="51"/>
      <c r="C9" s="51"/>
      <c r="D9" s="51"/>
      <c r="E9" s="51"/>
      <c r="F9" s="51"/>
      <c r="G9" s="51"/>
      <c r="H9" s="51"/>
    </row>
    <row r="10" spans="1:8" ht="22.5" customHeight="1" x14ac:dyDescent="0.4">
      <c r="A10" s="51"/>
      <c r="B10" s="51"/>
      <c r="C10" s="51"/>
      <c r="D10" s="51"/>
      <c r="E10" s="51"/>
      <c r="F10" s="51"/>
      <c r="G10" s="51"/>
      <c r="H10" s="56" t="s">
        <v>3</v>
      </c>
    </row>
    <row r="11" spans="1:8" ht="35.25" customHeight="1" x14ac:dyDescent="0.4">
      <c r="A11" s="124" t="s">
        <v>4</v>
      </c>
      <c r="B11" s="124" t="s">
        <v>5</v>
      </c>
      <c r="C11" s="57" t="s">
        <v>6</v>
      </c>
      <c r="D11" s="58" t="s">
        <v>179</v>
      </c>
      <c r="E11" s="59" t="s">
        <v>14</v>
      </c>
      <c r="F11" s="58" t="s">
        <v>16</v>
      </c>
      <c r="G11" s="60" t="s">
        <v>246</v>
      </c>
      <c r="H11" s="61" t="s">
        <v>9</v>
      </c>
    </row>
    <row r="12" spans="1:8" x14ac:dyDescent="0.4">
      <c r="A12" s="125"/>
      <c r="B12" s="125"/>
      <c r="C12" s="62" t="s">
        <v>7</v>
      </c>
      <c r="D12" s="62" t="s">
        <v>8</v>
      </c>
      <c r="E12" s="62" t="s">
        <v>12</v>
      </c>
      <c r="F12" s="62" t="s">
        <v>10</v>
      </c>
      <c r="G12" s="63" t="s">
        <v>11</v>
      </c>
      <c r="H12" s="64" t="s">
        <v>48</v>
      </c>
    </row>
    <row r="13" spans="1:8" ht="27.75" customHeight="1" x14ac:dyDescent="0.4">
      <c r="A13" s="104"/>
      <c r="B13" s="105"/>
      <c r="C13" s="106"/>
      <c r="D13" s="106"/>
      <c r="E13" s="106"/>
      <c r="F13" s="2">
        <f>ROUNDDOWN(D13*4/5,-3)</f>
        <v>0</v>
      </c>
      <c r="G13" s="3">
        <f>IF(D13="",0,300000)</f>
        <v>0</v>
      </c>
      <c r="H13" s="4">
        <f>IF(F13&gt;=G13,G13*C13,F13*C13)</f>
        <v>0</v>
      </c>
    </row>
    <row r="14" spans="1:8" ht="27.75" customHeight="1" x14ac:dyDescent="0.4">
      <c r="A14" s="104"/>
      <c r="B14" s="105"/>
      <c r="C14" s="106"/>
      <c r="D14" s="106"/>
      <c r="E14" s="106"/>
      <c r="F14" s="2">
        <f>ROUNDDOWN(D14*4/5,-3)</f>
        <v>0</v>
      </c>
      <c r="G14" s="3">
        <f t="shared" ref="G14:G16" si="0">IF(D14="",0,300000)</f>
        <v>0</v>
      </c>
      <c r="H14" s="4">
        <f t="shared" ref="H14:H16" si="1">IF(F14&gt;=G14,G14*C14,F14*C14)</f>
        <v>0</v>
      </c>
    </row>
    <row r="15" spans="1:8" ht="27.75" customHeight="1" x14ac:dyDescent="0.4">
      <c r="A15" s="104"/>
      <c r="B15" s="105"/>
      <c r="C15" s="106"/>
      <c r="D15" s="106"/>
      <c r="E15" s="106"/>
      <c r="F15" s="2">
        <f t="shared" ref="F15:F17" si="2">ROUNDDOWN(D15*4/5,-3)</f>
        <v>0</v>
      </c>
      <c r="G15" s="3">
        <f t="shared" si="0"/>
        <v>0</v>
      </c>
      <c r="H15" s="4">
        <f t="shared" si="1"/>
        <v>0</v>
      </c>
    </row>
    <row r="16" spans="1:8" ht="27.75" customHeight="1" x14ac:dyDescent="0.4">
      <c r="A16" s="104"/>
      <c r="B16" s="105"/>
      <c r="C16" s="106"/>
      <c r="D16" s="106"/>
      <c r="E16" s="106"/>
      <c r="F16" s="2">
        <f t="shared" si="2"/>
        <v>0</v>
      </c>
      <c r="G16" s="3">
        <f t="shared" si="0"/>
        <v>0</v>
      </c>
      <c r="H16" s="4">
        <f t="shared" si="1"/>
        <v>0</v>
      </c>
    </row>
    <row r="17" spans="1:8" ht="27.75" customHeight="1" thickBot="1" x14ac:dyDescent="0.45">
      <c r="A17" s="65" t="s">
        <v>15</v>
      </c>
      <c r="B17" s="13"/>
      <c r="C17" s="24"/>
      <c r="D17" s="107"/>
      <c r="E17" s="107"/>
      <c r="F17" s="9">
        <f t="shared" si="2"/>
        <v>0</v>
      </c>
      <c r="G17" s="10">
        <f>IF(D17="",0,7500000)</f>
        <v>0</v>
      </c>
      <c r="H17" s="11">
        <f>IF(F17&gt;=G17,G17,F17)</f>
        <v>0</v>
      </c>
    </row>
    <row r="18" spans="1:8" ht="27.75" customHeight="1" thickTop="1" x14ac:dyDescent="0.4">
      <c r="A18" s="62" t="s">
        <v>13</v>
      </c>
      <c r="B18" s="5" t="s">
        <v>12</v>
      </c>
      <c r="C18" s="121">
        <f>SUM(C13:C16)</f>
        <v>0</v>
      </c>
      <c r="D18" s="31" t="s">
        <v>12</v>
      </c>
      <c r="E18" s="12">
        <f>SUM(E13:E17)</f>
        <v>0</v>
      </c>
      <c r="F18" s="31" t="s">
        <v>12</v>
      </c>
      <c r="G18" s="32" t="s">
        <v>12</v>
      </c>
      <c r="H18" s="33">
        <f>SUM(H13:H17)</f>
        <v>0</v>
      </c>
    </row>
  </sheetData>
  <sheetProtection password="CF66" sheet="1" objects="1" scenarios="1" selectLockedCells="1"/>
  <mergeCells count="7">
    <mergeCell ref="G5:H5"/>
    <mergeCell ref="A3:H3"/>
    <mergeCell ref="A11:A12"/>
    <mergeCell ref="B11:B12"/>
    <mergeCell ref="G8:H8"/>
    <mergeCell ref="G7:H7"/>
    <mergeCell ref="G6:H6"/>
  </mergeCells>
  <phoneticPr fontId="3"/>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G8:H8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zoomScale="90" zoomScaleNormal="100" zoomScaleSheetLayoutView="90" workbookViewId="0">
      <selection activeCell="G5" sqref="G5:H5"/>
    </sheetView>
  </sheetViews>
  <sheetFormatPr defaultRowHeight="13.5" x14ac:dyDescent="0.4"/>
  <cols>
    <col min="1" max="2" width="20.25" style="1" customWidth="1"/>
    <col min="3" max="3" width="11.75" style="1" customWidth="1"/>
    <col min="4" max="8" width="17" style="1" customWidth="1"/>
    <col min="9" max="16384" width="9" style="1"/>
  </cols>
  <sheetData>
    <row r="1" spans="1:8" ht="22.5" customHeight="1" x14ac:dyDescent="0.4">
      <c r="A1" s="51" t="s">
        <v>44</v>
      </c>
      <c r="B1" s="51"/>
      <c r="C1" s="51"/>
      <c r="D1" s="51"/>
      <c r="E1" s="51"/>
      <c r="F1" s="51"/>
      <c r="G1" s="51"/>
      <c r="H1" s="51"/>
    </row>
    <row r="2" spans="1:8" ht="22.5" customHeight="1" x14ac:dyDescent="0.4">
      <c r="A2" s="51"/>
      <c r="B2" s="51"/>
      <c r="C2" s="51"/>
      <c r="D2" s="51"/>
      <c r="E2" s="51"/>
      <c r="F2" s="51"/>
      <c r="G2" s="51"/>
      <c r="H2" s="51"/>
    </row>
    <row r="3" spans="1:8" ht="22.5" customHeight="1" x14ac:dyDescent="0.4">
      <c r="A3" s="123" t="s">
        <v>40</v>
      </c>
      <c r="B3" s="123"/>
      <c r="C3" s="123"/>
      <c r="D3" s="123"/>
      <c r="E3" s="123"/>
      <c r="F3" s="123"/>
      <c r="G3" s="123"/>
      <c r="H3" s="123"/>
    </row>
    <row r="4" spans="1:8" ht="22.5" customHeight="1" x14ac:dyDescent="0.4">
      <c r="A4" s="51"/>
      <c r="B4" s="51"/>
      <c r="C4" s="51"/>
      <c r="D4" s="51"/>
      <c r="E4" s="51"/>
      <c r="F4" s="51"/>
      <c r="G4" s="51"/>
      <c r="H4" s="51"/>
    </row>
    <row r="5" spans="1:8" ht="22.5" customHeight="1" x14ac:dyDescent="0.4">
      <c r="A5" s="51"/>
      <c r="B5" s="51"/>
      <c r="C5" s="51"/>
      <c r="D5" s="51"/>
      <c r="E5" s="51"/>
      <c r="F5" s="51" t="s">
        <v>0</v>
      </c>
      <c r="G5" s="122"/>
      <c r="H5" s="122"/>
    </row>
    <row r="6" spans="1:8" ht="22.5" customHeight="1" x14ac:dyDescent="0.4">
      <c r="A6" s="51"/>
      <c r="B6" s="51"/>
      <c r="C6" s="51"/>
      <c r="D6" s="51"/>
      <c r="E6" s="51"/>
      <c r="F6" s="51" t="s">
        <v>2</v>
      </c>
      <c r="G6" s="122"/>
      <c r="H6" s="122"/>
    </row>
    <row r="7" spans="1:8" ht="22.5" customHeight="1" x14ac:dyDescent="0.4">
      <c r="A7" s="51"/>
      <c r="B7" s="51"/>
      <c r="C7" s="51"/>
      <c r="D7" s="51"/>
      <c r="E7" s="51"/>
      <c r="F7" s="51" t="s">
        <v>87</v>
      </c>
      <c r="G7" s="126"/>
      <c r="H7" s="126"/>
    </row>
    <row r="8" spans="1:8" ht="22.5" customHeight="1" x14ac:dyDescent="0.4">
      <c r="A8" s="51"/>
      <c r="B8" s="51"/>
      <c r="C8" s="51"/>
      <c r="D8" s="51"/>
      <c r="E8" s="51"/>
      <c r="F8" s="55" t="s">
        <v>1</v>
      </c>
      <c r="G8" s="122"/>
      <c r="H8" s="122"/>
    </row>
    <row r="9" spans="1:8" ht="22.5" customHeight="1" x14ac:dyDescent="0.4">
      <c r="A9" s="51"/>
      <c r="B9" s="51"/>
      <c r="C9" s="51"/>
      <c r="D9" s="51"/>
      <c r="E9" s="51"/>
      <c r="F9" s="55" t="s">
        <v>41</v>
      </c>
      <c r="G9" s="127"/>
      <c r="H9" s="127"/>
    </row>
    <row r="10" spans="1:8" ht="22.5" customHeight="1" x14ac:dyDescent="0.4">
      <c r="A10" s="51"/>
      <c r="B10" s="51"/>
      <c r="C10" s="51"/>
      <c r="D10" s="51"/>
      <c r="E10" s="51"/>
      <c r="F10" s="51"/>
      <c r="G10" s="51"/>
      <c r="H10" s="51"/>
    </row>
    <row r="11" spans="1:8" ht="22.5" customHeight="1" x14ac:dyDescent="0.4">
      <c r="A11" s="51"/>
      <c r="B11" s="51"/>
      <c r="C11" s="51"/>
      <c r="D11" s="51"/>
      <c r="E11" s="51"/>
      <c r="F11" s="51"/>
      <c r="G11" s="51"/>
      <c r="H11" s="56" t="s">
        <v>3</v>
      </c>
    </row>
    <row r="12" spans="1:8" ht="35.25" customHeight="1" x14ac:dyDescent="0.4">
      <c r="A12" s="124" t="s">
        <v>4</v>
      </c>
      <c r="B12" s="124" t="s">
        <v>5</v>
      </c>
      <c r="C12" s="66" t="s">
        <v>45</v>
      </c>
      <c r="D12" s="59" t="s">
        <v>177</v>
      </c>
      <c r="E12" s="59" t="s">
        <v>14</v>
      </c>
      <c r="F12" s="59" t="s">
        <v>42</v>
      </c>
      <c r="G12" s="67" t="s">
        <v>247</v>
      </c>
      <c r="H12" s="61" t="s">
        <v>9</v>
      </c>
    </row>
    <row r="13" spans="1:8" x14ac:dyDescent="0.4">
      <c r="A13" s="125"/>
      <c r="B13" s="125"/>
      <c r="C13" s="62" t="s">
        <v>12</v>
      </c>
      <c r="D13" s="62" t="s">
        <v>7</v>
      </c>
      <c r="E13" s="62" t="s">
        <v>12</v>
      </c>
      <c r="F13" s="62" t="s">
        <v>46</v>
      </c>
      <c r="G13" s="63" t="s">
        <v>43</v>
      </c>
      <c r="H13" s="64" t="s">
        <v>47</v>
      </c>
    </row>
    <row r="14" spans="1:8" ht="27.75" customHeight="1" x14ac:dyDescent="0.4">
      <c r="A14" s="104"/>
      <c r="B14" s="105"/>
      <c r="C14" s="106"/>
      <c r="D14" s="106"/>
      <c r="E14" s="106"/>
      <c r="F14" s="14"/>
      <c r="G14" s="15"/>
      <c r="H14" s="16"/>
    </row>
    <row r="15" spans="1:8" ht="27.75" customHeight="1" x14ac:dyDescent="0.4">
      <c r="A15" s="104"/>
      <c r="B15" s="105"/>
      <c r="C15" s="106"/>
      <c r="D15" s="106"/>
      <c r="E15" s="106"/>
      <c r="F15" s="17"/>
      <c r="G15" s="18"/>
      <c r="H15" s="19"/>
    </row>
    <row r="16" spans="1:8" ht="27.75" customHeight="1" x14ac:dyDescent="0.4">
      <c r="A16" s="104"/>
      <c r="B16" s="105"/>
      <c r="C16" s="106"/>
      <c r="D16" s="106"/>
      <c r="E16" s="106"/>
      <c r="F16" s="17"/>
      <c r="G16" s="18"/>
      <c r="H16" s="19"/>
    </row>
    <row r="17" spans="1:8" ht="27.75" customHeight="1" x14ac:dyDescent="0.4">
      <c r="A17" s="104"/>
      <c r="B17" s="105"/>
      <c r="C17" s="106"/>
      <c r="D17" s="106"/>
      <c r="E17" s="106"/>
      <c r="F17" s="17"/>
      <c r="G17" s="18"/>
      <c r="H17" s="19"/>
    </row>
    <row r="18" spans="1:8" ht="27.75" customHeight="1" x14ac:dyDescent="0.4">
      <c r="A18" s="104"/>
      <c r="B18" s="105"/>
      <c r="C18" s="106"/>
      <c r="D18" s="106"/>
      <c r="E18" s="106"/>
      <c r="F18" s="17"/>
      <c r="G18" s="18"/>
      <c r="H18" s="19"/>
    </row>
    <row r="19" spans="1:8" ht="27.75" customHeight="1" x14ac:dyDescent="0.4">
      <c r="A19" s="104"/>
      <c r="B19" s="105"/>
      <c r="C19" s="106"/>
      <c r="D19" s="106"/>
      <c r="E19" s="106"/>
      <c r="F19" s="17"/>
      <c r="G19" s="18"/>
      <c r="H19" s="19"/>
    </row>
    <row r="20" spans="1:8" ht="27.75" customHeight="1" x14ac:dyDescent="0.4">
      <c r="A20" s="104"/>
      <c r="B20" s="105"/>
      <c r="C20" s="106"/>
      <c r="D20" s="106"/>
      <c r="E20" s="106"/>
      <c r="F20" s="17"/>
      <c r="G20" s="18"/>
      <c r="H20" s="19"/>
    </row>
    <row r="21" spans="1:8" ht="27.75" customHeight="1" x14ac:dyDescent="0.4">
      <c r="A21" s="104"/>
      <c r="B21" s="105"/>
      <c r="C21" s="106"/>
      <c r="D21" s="106"/>
      <c r="E21" s="106"/>
      <c r="F21" s="17"/>
      <c r="G21" s="18"/>
      <c r="H21" s="19"/>
    </row>
    <row r="22" spans="1:8" ht="27.75" customHeight="1" x14ac:dyDescent="0.4">
      <c r="A22" s="104"/>
      <c r="B22" s="105"/>
      <c r="C22" s="106"/>
      <c r="D22" s="106"/>
      <c r="E22" s="106"/>
      <c r="F22" s="17"/>
      <c r="G22" s="18"/>
      <c r="H22" s="19"/>
    </row>
    <row r="23" spans="1:8" ht="27.75" customHeight="1" thickBot="1" x14ac:dyDescent="0.45">
      <c r="A23" s="108"/>
      <c r="B23" s="109"/>
      <c r="C23" s="110"/>
      <c r="D23" s="110"/>
      <c r="E23" s="110"/>
      <c r="F23" s="20"/>
      <c r="G23" s="21"/>
      <c r="H23" s="22"/>
    </row>
    <row r="24" spans="1:8" ht="27.75" customHeight="1" thickTop="1" x14ac:dyDescent="0.4">
      <c r="A24" s="62" t="s">
        <v>13</v>
      </c>
      <c r="B24" s="5" t="s">
        <v>57</v>
      </c>
      <c r="C24" s="23">
        <f>SUM(C14:C23)</f>
        <v>0</v>
      </c>
      <c r="D24" s="6">
        <f t="shared" ref="D24:E24" si="0">SUM(D14:D23)</f>
        <v>0</v>
      </c>
      <c r="E24" s="6">
        <f t="shared" si="0"/>
        <v>0</v>
      </c>
      <c r="F24" s="7">
        <f>ROUNDDOWN(D24*4/5,-3)</f>
        <v>0</v>
      </c>
      <c r="G24" s="8">
        <f>IF(G9="",0,IF(G9&lt;=10,1000000,IF(G9&lt;=20,1600000,IF(G9&lt;=30,2000000,2600000))))</f>
        <v>0</v>
      </c>
      <c r="H24" s="34">
        <f>IF(F24&gt;=G24,G24,F24)</f>
        <v>0</v>
      </c>
    </row>
  </sheetData>
  <sheetProtection password="CF66" sheet="1" objects="1" scenarios="1" selectLockedCells="1"/>
  <mergeCells count="8">
    <mergeCell ref="A3:H3"/>
    <mergeCell ref="G5:H5"/>
    <mergeCell ref="G7:H7"/>
    <mergeCell ref="G8:H8"/>
    <mergeCell ref="A12:A13"/>
    <mergeCell ref="B12:B13"/>
    <mergeCell ref="G9:H9"/>
    <mergeCell ref="G6:H6"/>
  </mergeCells>
  <phoneticPr fontId="3"/>
  <pageMargins left="0.7" right="0.7" top="0.75" bottom="0.75" header="0.3" footer="0.3"/>
  <pageSetup paperSize="9" scale="8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G8:H8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90" zoomScaleNormal="100" zoomScaleSheetLayoutView="90" workbookViewId="0">
      <selection activeCell="C7" sqref="C7"/>
    </sheetView>
  </sheetViews>
  <sheetFormatPr defaultRowHeight="22.5" customHeight="1" x14ac:dyDescent="0.4"/>
  <cols>
    <col min="1" max="4" width="24.125" style="1" customWidth="1"/>
    <col min="5" max="16384" width="9" style="1"/>
  </cols>
  <sheetData>
    <row r="1" spans="1:4" ht="22.5" customHeight="1" x14ac:dyDescent="0.4">
      <c r="A1" s="51" t="s">
        <v>49</v>
      </c>
      <c r="B1" s="51"/>
      <c r="C1" s="51"/>
      <c r="D1" s="51"/>
    </row>
    <row r="2" spans="1:4" ht="22.5" customHeight="1" x14ac:dyDescent="0.4">
      <c r="A2" s="51"/>
      <c r="B2" s="51"/>
      <c r="C2" s="51"/>
      <c r="D2" s="51"/>
    </row>
    <row r="3" spans="1:4" ht="22.5" customHeight="1" x14ac:dyDescent="0.4">
      <c r="A3" s="123" t="s">
        <v>56</v>
      </c>
      <c r="B3" s="123"/>
      <c r="C3" s="123"/>
      <c r="D3" s="123"/>
    </row>
    <row r="4" spans="1:4" ht="22.5" customHeight="1" x14ac:dyDescent="0.4">
      <c r="A4" s="51"/>
      <c r="B4" s="51"/>
      <c r="C4" s="51"/>
      <c r="D4" s="51"/>
    </row>
    <row r="5" spans="1:4" ht="22.5" customHeight="1" x14ac:dyDescent="0.4">
      <c r="A5" s="51"/>
      <c r="B5" s="51"/>
      <c r="C5" s="51"/>
      <c r="D5" s="56" t="s">
        <v>3</v>
      </c>
    </row>
    <row r="6" spans="1:4" ht="22.5" customHeight="1" x14ac:dyDescent="0.4">
      <c r="A6" s="68" t="s">
        <v>50</v>
      </c>
      <c r="B6" s="69"/>
      <c r="C6" s="70" t="s">
        <v>53</v>
      </c>
      <c r="D6" s="69"/>
    </row>
    <row r="7" spans="1:4" ht="22.5" customHeight="1" x14ac:dyDescent="0.4">
      <c r="A7" s="25" t="s">
        <v>51</v>
      </c>
      <c r="B7" s="26">
        <f>参考様式1!H18+参考様式2!H24</f>
        <v>0</v>
      </c>
      <c r="C7" s="111"/>
      <c r="D7" s="26" t="str">
        <f>IFERROR(IFERROR(VLOOKUP(C7,参考様式1!$A$13:$E$17,5,0),VLOOKUP(C7,参考様式2!$A$14:$E$23,5,0)),"")</f>
        <v/>
      </c>
    </row>
    <row r="8" spans="1:4" ht="22.5" customHeight="1" x14ac:dyDescent="0.4">
      <c r="A8" s="27" t="s">
        <v>52</v>
      </c>
      <c r="B8" s="28">
        <f>D22-B7</f>
        <v>0</v>
      </c>
      <c r="C8" s="112"/>
      <c r="D8" s="28" t="str">
        <f>IFERROR(IFERROR(VLOOKUP(C8,参考様式1!$A$13:$E$17,5,0),VLOOKUP(C8,参考様式2!$A$14:$E$23,5,0)),"")</f>
        <v/>
      </c>
    </row>
    <row r="9" spans="1:4" ht="22.5" customHeight="1" x14ac:dyDescent="0.4">
      <c r="A9" s="71"/>
      <c r="B9" s="72"/>
      <c r="C9" s="112"/>
      <c r="D9" s="28" t="str">
        <f>IFERROR(IFERROR(VLOOKUP(C9,参考様式1!$A$13:$E$17,5,0),VLOOKUP(C9,参考様式2!$A$14:$E$23,5,0)),"")</f>
        <v/>
      </c>
    </row>
    <row r="10" spans="1:4" ht="22.5" customHeight="1" x14ac:dyDescent="0.4">
      <c r="A10" s="71"/>
      <c r="B10" s="72"/>
      <c r="C10" s="112"/>
      <c r="D10" s="28" t="str">
        <f>IFERROR(IFERROR(VLOOKUP(C10,参考様式1!$A$13:$E$17,5,0),VLOOKUP(C10,参考様式2!$A$14:$E$23,5,0)),"")</f>
        <v/>
      </c>
    </row>
    <row r="11" spans="1:4" ht="22.5" customHeight="1" x14ac:dyDescent="0.4">
      <c r="A11" s="71"/>
      <c r="B11" s="72"/>
      <c r="C11" s="112"/>
      <c r="D11" s="28" t="str">
        <f>IFERROR(IFERROR(VLOOKUP(C11,参考様式1!$A$13:$E$17,5,0),VLOOKUP(C11,参考様式2!$A$14:$E$23,5,0)),"")</f>
        <v/>
      </c>
    </row>
    <row r="12" spans="1:4" ht="22.5" customHeight="1" x14ac:dyDescent="0.4">
      <c r="A12" s="71"/>
      <c r="B12" s="72"/>
      <c r="C12" s="112"/>
      <c r="D12" s="28" t="str">
        <f>IFERROR(IFERROR(VLOOKUP(C12,参考様式1!$A$13:$E$17,5,0),VLOOKUP(C12,参考様式2!$A$14:$E$23,5,0)),"")</f>
        <v/>
      </c>
    </row>
    <row r="13" spans="1:4" ht="22.5" customHeight="1" x14ac:dyDescent="0.4">
      <c r="A13" s="71"/>
      <c r="B13" s="72"/>
      <c r="C13" s="112"/>
      <c r="D13" s="28" t="str">
        <f>IFERROR(IFERROR(VLOOKUP(C13,参考様式1!$A$13:$E$17,5,0),VLOOKUP(C13,参考様式2!$A$14:$E$23,5,0)),"")</f>
        <v/>
      </c>
    </row>
    <row r="14" spans="1:4" ht="22.5" customHeight="1" x14ac:dyDescent="0.4">
      <c r="A14" s="71"/>
      <c r="B14" s="72"/>
      <c r="C14" s="112"/>
      <c r="D14" s="28" t="str">
        <f>IFERROR(IFERROR(VLOOKUP(C14,参考様式1!$A$13:$E$17,5,0),VLOOKUP(C14,参考様式2!$A$14:$E$23,5,0)),"")</f>
        <v/>
      </c>
    </row>
    <row r="15" spans="1:4" ht="22.5" customHeight="1" x14ac:dyDescent="0.4">
      <c r="A15" s="71"/>
      <c r="B15" s="72"/>
      <c r="C15" s="112"/>
      <c r="D15" s="28" t="str">
        <f>IFERROR(IFERROR(VLOOKUP(C15,参考様式1!$A$13:$E$17,5,0),VLOOKUP(C15,参考様式2!$A$14:$E$23,5,0)),"")</f>
        <v/>
      </c>
    </row>
    <row r="16" spans="1:4" ht="22.5" customHeight="1" x14ac:dyDescent="0.4">
      <c r="A16" s="71"/>
      <c r="B16" s="72"/>
      <c r="C16" s="112"/>
      <c r="D16" s="28" t="str">
        <f>IFERROR(IFERROR(VLOOKUP(C16,参考様式1!$A$13:$E$17,5,0),VLOOKUP(C16,参考様式2!$A$14:$E$23,5,0)),"")</f>
        <v/>
      </c>
    </row>
    <row r="17" spans="1:4" ht="22.5" customHeight="1" x14ac:dyDescent="0.4">
      <c r="A17" s="71"/>
      <c r="B17" s="72"/>
      <c r="C17" s="112"/>
      <c r="D17" s="28" t="str">
        <f>IFERROR(IFERROR(VLOOKUP(C17,参考様式1!$A$13:$E$17,5,0),VLOOKUP(C17,参考様式2!$A$14:$E$23,5,0)),"")</f>
        <v/>
      </c>
    </row>
    <row r="18" spans="1:4" ht="22.5" customHeight="1" x14ac:dyDescent="0.4">
      <c r="A18" s="71"/>
      <c r="B18" s="72"/>
      <c r="C18" s="112"/>
      <c r="D18" s="28" t="str">
        <f>IFERROR(IFERROR(VLOOKUP(C18,参考様式1!$A$13:$E$17,5,0),VLOOKUP(C18,参考様式2!$A$14:$E$23,5,0)),"")</f>
        <v/>
      </c>
    </row>
    <row r="19" spans="1:4" ht="22.5" customHeight="1" x14ac:dyDescent="0.4">
      <c r="A19" s="71"/>
      <c r="B19" s="72"/>
      <c r="C19" s="112"/>
      <c r="D19" s="28" t="str">
        <f>IFERROR(IFERROR(VLOOKUP(C19,参考様式1!$A$13:$E$17,5,0),VLOOKUP(C19,参考様式2!$A$14:$E$23,5,0)),"")</f>
        <v/>
      </c>
    </row>
    <row r="20" spans="1:4" ht="22.5" customHeight="1" x14ac:dyDescent="0.4">
      <c r="A20" s="71"/>
      <c r="B20" s="72"/>
      <c r="C20" s="112"/>
      <c r="D20" s="28" t="str">
        <f>IFERROR(IFERROR(VLOOKUP(C20,参考様式1!$A$13:$E$17,5,0),VLOOKUP(C20,参考様式2!$A$14:$E$23,5,0)),"")</f>
        <v/>
      </c>
    </row>
    <row r="21" spans="1:4" ht="22.5" customHeight="1" x14ac:dyDescent="0.4">
      <c r="A21" s="71"/>
      <c r="B21" s="72"/>
      <c r="C21" s="112"/>
      <c r="D21" s="28" t="str">
        <f>IFERROR(IFERROR(VLOOKUP(C21,参考様式1!$A$13:$E$17,5,0),VLOOKUP(C21,参考様式2!$A$14:$E$23,5,0)),"")</f>
        <v/>
      </c>
    </row>
    <row r="22" spans="1:4" ht="22.5" customHeight="1" x14ac:dyDescent="0.4">
      <c r="A22" s="73" t="s">
        <v>54</v>
      </c>
      <c r="B22" s="30">
        <f>SUM(B7:B21)</f>
        <v>0</v>
      </c>
      <c r="C22" s="73" t="s">
        <v>55</v>
      </c>
      <c r="D22" s="29">
        <f>SUM(D7:D21)</f>
        <v>0</v>
      </c>
    </row>
    <row r="23" spans="1:4" ht="22.5" customHeight="1" x14ac:dyDescent="0.4">
      <c r="A23" s="53"/>
      <c r="B23" s="74"/>
      <c r="C23" s="53"/>
      <c r="D23" s="53"/>
    </row>
    <row r="24" spans="1:4" ht="22.5" customHeight="1" x14ac:dyDescent="0.4">
      <c r="A24" s="53"/>
      <c r="B24" s="74"/>
      <c r="C24" s="53"/>
      <c r="D24" s="53"/>
    </row>
    <row r="25" spans="1:4" ht="22.5" customHeight="1" x14ac:dyDescent="0.4">
      <c r="A25" s="130" t="s">
        <v>242</v>
      </c>
      <c r="B25" s="130"/>
      <c r="C25" s="51"/>
      <c r="D25" s="51"/>
    </row>
    <row r="26" spans="1:4" ht="22.5" customHeight="1" x14ac:dyDescent="0.4">
      <c r="A26" s="51"/>
      <c r="B26" s="51"/>
      <c r="C26" s="51"/>
      <c r="D26" s="51"/>
    </row>
    <row r="27" spans="1:4" ht="22.5" customHeight="1" x14ac:dyDescent="0.4">
      <c r="A27" s="51"/>
      <c r="B27" s="75" t="s">
        <v>234</v>
      </c>
      <c r="C27" s="129"/>
      <c r="D27" s="129"/>
    </row>
    <row r="28" spans="1:4" ht="22.5" customHeight="1" x14ac:dyDescent="0.4">
      <c r="A28" s="51"/>
      <c r="B28" s="75" t="s">
        <v>235</v>
      </c>
      <c r="C28" s="128"/>
      <c r="D28" s="128"/>
    </row>
  </sheetData>
  <sheetProtection password="CF66" sheet="1" objects="1" scenarios="1" selectLockedCells="1"/>
  <mergeCells count="4">
    <mergeCell ref="A3:D3"/>
    <mergeCell ref="C28:D28"/>
    <mergeCell ref="C27:D27"/>
    <mergeCell ref="A25:B25"/>
  </mergeCells>
  <phoneticPr fontId="3"/>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Normal="100" zoomScaleSheetLayoutView="100" workbookViewId="0">
      <selection activeCell="D7" sqref="D7:I7"/>
    </sheetView>
  </sheetViews>
  <sheetFormatPr defaultColWidth="5.625" defaultRowHeight="18.75" customHeight="1" x14ac:dyDescent="0.4"/>
  <cols>
    <col min="1" max="3" width="5.625" style="36"/>
    <col min="4" max="4" width="2.25" style="36" customWidth="1"/>
    <col min="5" max="5" width="5.625" style="36"/>
    <col min="6" max="6" width="11.75" style="36" customWidth="1"/>
    <col min="7" max="7" width="7.625" style="36" customWidth="1"/>
    <col min="8" max="8" width="5.625" style="36"/>
    <col min="9" max="9" width="4.75" style="36" customWidth="1"/>
    <col min="10" max="10" width="5.625" style="36"/>
    <col min="11" max="11" width="5.625" style="36" customWidth="1"/>
    <col min="12" max="16384" width="5.625" style="36"/>
  </cols>
  <sheetData>
    <row r="1" spans="1:18" ht="18.75" customHeight="1" x14ac:dyDescent="0.4">
      <c r="A1" s="35" t="s">
        <v>176</v>
      </c>
      <c r="B1" s="35"/>
      <c r="C1" s="35"/>
      <c r="D1" s="35"/>
      <c r="E1" s="35"/>
      <c r="F1" s="35"/>
      <c r="G1" s="35"/>
      <c r="H1" s="35"/>
      <c r="I1" s="35"/>
      <c r="J1" s="35"/>
      <c r="K1" s="35"/>
      <c r="L1" s="35"/>
      <c r="M1" s="35"/>
      <c r="N1" s="35"/>
      <c r="O1" s="35"/>
      <c r="P1" s="35"/>
      <c r="Q1" s="35"/>
      <c r="R1" s="35"/>
    </row>
    <row r="2" spans="1:18" ht="18.75" customHeight="1" x14ac:dyDescent="0.4">
      <c r="A2" s="35"/>
      <c r="B2" s="35"/>
      <c r="C2" s="35"/>
      <c r="D2" s="35"/>
      <c r="E2" s="35"/>
      <c r="F2" s="35"/>
      <c r="G2" s="35"/>
      <c r="H2" s="35"/>
      <c r="I2" s="35"/>
      <c r="J2" s="35"/>
      <c r="K2" s="35"/>
      <c r="L2" s="35"/>
      <c r="M2" s="35"/>
      <c r="N2" s="35"/>
      <c r="O2" s="35"/>
      <c r="P2" s="35"/>
      <c r="Q2" s="35"/>
      <c r="R2" s="35"/>
    </row>
    <row r="3" spans="1:18" ht="18.75" customHeight="1" x14ac:dyDescent="0.4">
      <c r="A3" s="141" t="s">
        <v>236</v>
      </c>
      <c r="B3" s="141"/>
      <c r="C3" s="141"/>
      <c r="D3" s="141"/>
      <c r="E3" s="141"/>
      <c r="F3" s="141"/>
      <c r="G3" s="141"/>
      <c r="H3" s="141"/>
      <c r="I3" s="141"/>
      <c r="J3" s="141"/>
      <c r="K3" s="141"/>
      <c r="L3" s="141"/>
      <c r="M3" s="141"/>
      <c r="N3" s="141"/>
      <c r="O3" s="141"/>
      <c r="P3" s="141"/>
      <c r="Q3" s="141"/>
      <c r="R3" s="141"/>
    </row>
    <row r="4" spans="1:18" ht="18.75" customHeight="1" x14ac:dyDescent="0.4">
      <c r="A4" s="35"/>
      <c r="B4" s="35"/>
      <c r="C4" s="35"/>
      <c r="D4" s="35"/>
      <c r="E4" s="35"/>
      <c r="F4" s="35"/>
      <c r="G4" s="35"/>
      <c r="H4" s="35"/>
      <c r="I4" s="35"/>
      <c r="J4" s="35"/>
      <c r="K4" s="35"/>
      <c r="L4" s="35"/>
      <c r="M4" s="35"/>
      <c r="N4" s="35"/>
      <c r="O4" s="35"/>
      <c r="P4" s="35"/>
      <c r="Q4" s="35"/>
      <c r="R4" s="35"/>
    </row>
    <row r="5" spans="1:18" ht="18.75" customHeight="1" x14ac:dyDescent="0.4">
      <c r="A5" s="35"/>
      <c r="B5" s="35"/>
      <c r="C5" s="35"/>
      <c r="D5" s="35"/>
      <c r="E5" s="35"/>
      <c r="F5" s="35"/>
      <c r="G5" s="35"/>
      <c r="H5" s="35"/>
      <c r="I5" s="35"/>
      <c r="J5" s="35"/>
      <c r="K5" s="35"/>
      <c r="L5" s="35"/>
      <c r="M5" s="35"/>
      <c r="N5" s="35"/>
      <c r="O5" s="35"/>
      <c r="P5" s="35"/>
      <c r="Q5" s="35"/>
      <c r="R5" s="35"/>
    </row>
    <row r="6" spans="1:18" ht="18.75" customHeight="1" x14ac:dyDescent="0.4">
      <c r="A6" s="142" t="s">
        <v>60</v>
      </c>
      <c r="B6" s="142"/>
      <c r="C6" s="142"/>
      <c r="D6" s="143">
        <f>参考様式1!G5</f>
        <v>0</v>
      </c>
      <c r="E6" s="143"/>
      <c r="F6" s="143"/>
      <c r="G6" s="143"/>
      <c r="H6" s="143"/>
      <c r="I6" s="143"/>
      <c r="J6" s="132" t="s">
        <v>61</v>
      </c>
      <c r="K6" s="133"/>
      <c r="L6" s="134"/>
      <c r="M6" s="135">
        <f>参考様式1!G6</f>
        <v>0</v>
      </c>
      <c r="N6" s="136"/>
      <c r="O6" s="136"/>
      <c r="P6" s="136"/>
      <c r="Q6" s="136"/>
      <c r="R6" s="137"/>
    </row>
    <row r="7" spans="1:18" ht="18.75" customHeight="1" x14ac:dyDescent="0.4">
      <c r="A7" s="142" t="s">
        <v>163</v>
      </c>
      <c r="B7" s="142"/>
      <c r="C7" s="142"/>
      <c r="D7" s="131"/>
      <c r="E7" s="131"/>
      <c r="F7" s="131"/>
      <c r="G7" s="131"/>
      <c r="H7" s="131"/>
      <c r="I7" s="131"/>
      <c r="J7" s="132" t="s">
        <v>62</v>
      </c>
      <c r="K7" s="133"/>
      <c r="L7" s="134"/>
      <c r="M7" s="138">
        <f>参考様式1!G7</f>
        <v>0</v>
      </c>
      <c r="N7" s="139"/>
      <c r="O7" s="139"/>
      <c r="P7" s="139"/>
      <c r="Q7" s="139"/>
      <c r="R7" s="140"/>
    </row>
    <row r="8" spans="1:18" ht="18.75" customHeight="1" x14ac:dyDescent="0.4">
      <c r="A8" s="142" t="s">
        <v>164</v>
      </c>
      <c r="B8" s="142"/>
      <c r="C8" s="142"/>
      <c r="D8" s="131"/>
      <c r="E8" s="131"/>
      <c r="F8" s="131"/>
      <c r="G8" s="131"/>
      <c r="H8" s="131"/>
      <c r="I8" s="131"/>
      <c r="J8" s="132" t="s">
        <v>172</v>
      </c>
      <c r="K8" s="133"/>
      <c r="L8" s="134"/>
      <c r="M8" s="135">
        <f>参考様式1!G8</f>
        <v>0</v>
      </c>
      <c r="N8" s="136"/>
      <c r="O8" s="136"/>
      <c r="P8" s="136"/>
      <c r="Q8" s="136"/>
      <c r="R8" s="137"/>
    </row>
    <row r="9" spans="1:18" ht="9.9499999999999993" customHeight="1" x14ac:dyDescent="0.4">
      <c r="A9" s="50"/>
      <c r="B9" s="50"/>
      <c r="C9" s="50"/>
      <c r="D9" s="50"/>
      <c r="E9" s="50"/>
      <c r="F9" s="50"/>
      <c r="G9" s="50"/>
      <c r="H9" s="50"/>
      <c r="I9" s="50"/>
      <c r="J9" s="50"/>
      <c r="K9" s="50"/>
      <c r="L9" s="50"/>
      <c r="M9" s="50"/>
      <c r="N9" s="50"/>
      <c r="O9" s="50"/>
      <c r="P9" s="50"/>
      <c r="Q9" s="50"/>
      <c r="R9" s="50"/>
    </row>
    <row r="10" spans="1:18" ht="18.75" customHeight="1" x14ac:dyDescent="0.4">
      <c r="A10" s="142" t="s">
        <v>63</v>
      </c>
      <c r="B10" s="142"/>
      <c r="C10" s="142"/>
      <c r="D10" s="131"/>
      <c r="E10" s="131"/>
      <c r="F10" s="131"/>
      <c r="G10" s="131"/>
      <c r="H10" s="131"/>
      <c r="I10" s="131"/>
      <c r="J10" s="132" t="s">
        <v>64</v>
      </c>
      <c r="K10" s="133"/>
      <c r="L10" s="134"/>
      <c r="M10" s="145"/>
      <c r="N10" s="146"/>
      <c r="O10" s="146"/>
      <c r="P10" s="146"/>
      <c r="Q10" s="146"/>
      <c r="R10" s="147"/>
    </row>
    <row r="11" spans="1:18" ht="18.75" customHeight="1" x14ac:dyDescent="0.4">
      <c r="A11" s="35"/>
      <c r="B11" s="35"/>
      <c r="C11" s="35"/>
      <c r="D11" s="35"/>
      <c r="E11" s="35"/>
      <c r="F11" s="35"/>
      <c r="G11" s="35"/>
      <c r="H11" s="35"/>
      <c r="J11" s="132" t="s">
        <v>65</v>
      </c>
      <c r="K11" s="133"/>
      <c r="L11" s="134"/>
      <c r="M11" s="145"/>
      <c r="N11" s="146"/>
      <c r="O11" s="146"/>
      <c r="P11" s="146"/>
      <c r="Q11" s="146"/>
      <c r="R11" s="147"/>
    </row>
    <row r="12" spans="1:18" ht="18.75" customHeight="1" x14ac:dyDescent="0.4">
      <c r="A12" s="35"/>
      <c r="B12" s="35"/>
      <c r="C12" s="35"/>
      <c r="D12" s="35"/>
      <c r="E12" s="35"/>
      <c r="F12" s="35"/>
      <c r="G12" s="35"/>
      <c r="H12" s="35"/>
      <c r="I12" s="35"/>
      <c r="J12" s="35"/>
      <c r="K12" s="35"/>
      <c r="L12" s="35"/>
      <c r="M12" s="35"/>
      <c r="N12" s="35"/>
      <c r="O12" s="35"/>
      <c r="P12" s="35"/>
      <c r="Q12" s="35"/>
      <c r="R12" s="35"/>
    </row>
    <row r="13" spans="1:18" ht="18.75" customHeight="1" x14ac:dyDescent="0.4">
      <c r="A13" s="148" t="s">
        <v>66</v>
      </c>
      <c r="B13" s="148"/>
      <c r="C13" s="148"/>
      <c r="D13" s="148"/>
      <c r="E13" s="149"/>
      <c r="F13" s="149"/>
      <c r="G13" s="149"/>
      <c r="H13" s="149"/>
      <c r="I13" s="149"/>
      <c r="J13" s="149"/>
      <c r="K13" s="149"/>
      <c r="L13" s="149"/>
      <c r="M13" s="149"/>
      <c r="N13" s="149"/>
      <c r="O13" s="149"/>
      <c r="P13" s="149"/>
      <c r="Q13" s="149"/>
      <c r="R13" s="149"/>
    </row>
    <row r="14" spans="1:18" ht="18.75" customHeight="1" x14ac:dyDescent="0.4">
      <c r="A14" s="148"/>
      <c r="B14" s="148"/>
      <c r="C14" s="148"/>
      <c r="D14" s="148"/>
      <c r="E14" s="149"/>
      <c r="F14" s="149"/>
      <c r="G14" s="149"/>
      <c r="H14" s="149"/>
      <c r="I14" s="149"/>
      <c r="J14" s="149"/>
      <c r="K14" s="149"/>
      <c r="L14" s="149"/>
      <c r="M14" s="149"/>
      <c r="N14" s="149"/>
      <c r="O14" s="149"/>
      <c r="P14" s="149"/>
      <c r="Q14" s="149"/>
      <c r="R14" s="149"/>
    </row>
    <row r="15" spans="1:18" ht="18.75" customHeight="1" x14ac:dyDescent="0.4">
      <c r="A15" s="35"/>
      <c r="B15" s="35"/>
      <c r="C15" s="35"/>
      <c r="D15" s="35"/>
      <c r="E15" s="35"/>
      <c r="F15" s="35"/>
      <c r="G15" s="35"/>
      <c r="H15" s="35"/>
      <c r="I15" s="35"/>
      <c r="J15" s="35"/>
      <c r="K15" s="35"/>
      <c r="L15" s="35"/>
      <c r="M15" s="35"/>
      <c r="N15" s="35"/>
      <c r="O15" s="35"/>
      <c r="P15" s="35"/>
      <c r="Q15" s="35"/>
      <c r="R15" s="35"/>
    </row>
    <row r="16" spans="1:18" ht="18.75" customHeight="1" x14ac:dyDescent="0.4">
      <c r="A16" s="150" t="s">
        <v>67</v>
      </c>
      <c r="B16" s="150"/>
      <c r="C16" s="150"/>
      <c r="D16" s="150"/>
      <c r="E16" s="35"/>
      <c r="F16" s="35"/>
      <c r="G16" s="35"/>
      <c r="H16" s="35"/>
      <c r="I16" s="35"/>
      <c r="J16" s="35"/>
      <c r="K16" s="35"/>
      <c r="L16" s="35"/>
      <c r="M16" s="35"/>
      <c r="N16" s="35"/>
      <c r="O16" s="35"/>
      <c r="P16" s="35"/>
      <c r="Q16" s="35"/>
      <c r="R16" s="35"/>
    </row>
    <row r="17" spans="1:18" ht="18.75" customHeight="1" x14ac:dyDescent="0.4">
      <c r="A17" s="144" t="s">
        <v>175</v>
      </c>
      <c r="B17" s="144"/>
      <c r="C17" s="144"/>
      <c r="D17" s="144"/>
      <c r="E17" s="144"/>
      <c r="F17" s="144"/>
      <c r="G17" s="144"/>
      <c r="H17" s="144"/>
      <c r="I17" s="144"/>
      <c r="J17" s="144"/>
      <c r="K17" s="35"/>
      <c r="L17" s="35"/>
      <c r="M17" s="35"/>
      <c r="N17" s="35"/>
      <c r="O17" s="35"/>
      <c r="P17" s="35"/>
      <c r="Q17" s="35"/>
      <c r="R17" s="35"/>
    </row>
    <row r="18" spans="1:18" ht="18.75" customHeight="1" x14ac:dyDescent="0.4">
      <c r="A18" s="151" t="s">
        <v>226</v>
      </c>
      <c r="B18" s="151"/>
      <c r="C18" s="151"/>
      <c r="D18" s="151"/>
      <c r="E18" s="151"/>
      <c r="F18" s="151"/>
      <c r="G18" s="151"/>
      <c r="H18" s="151"/>
      <c r="I18" s="151"/>
      <c r="J18" s="151"/>
      <c r="K18" s="151"/>
      <c r="L18" s="151"/>
      <c r="M18" s="151"/>
      <c r="N18" s="151"/>
      <c r="O18" s="151"/>
      <c r="P18" s="151"/>
      <c r="Q18" s="151"/>
      <c r="R18" s="151"/>
    </row>
    <row r="19" spans="1:18" ht="18.75" customHeight="1" x14ac:dyDescent="0.4">
      <c r="A19" s="151"/>
      <c r="B19" s="151"/>
      <c r="C19" s="151"/>
      <c r="D19" s="151"/>
      <c r="E19" s="151"/>
      <c r="F19" s="151"/>
      <c r="G19" s="151"/>
      <c r="H19" s="151"/>
      <c r="I19" s="151"/>
      <c r="J19" s="151"/>
      <c r="K19" s="151"/>
      <c r="L19" s="151"/>
      <c r="M19" s="151"/>
      <c r="N19" s="151"/>
      <c r="O19" s="151"/>
      <c r="P19" s="151"/>
      <c r="Q19" s="151"/>
      <c r="R19" s="151"/>
    </row>
    <row r="20" spans="1:18" ht="18.75" customHeight="1" x14ac:dyDescent="0.4">
      <c r="A20" s="151" t="s">
        <v>227</v>
      </c>
      <c r="B20" s="151"/>
      <c r="C20" s="151"/>
      <c r="D20" s="151"/>
      <c r="E20" s="151"/>
      <c r="F20" s="151"/>
      <c r="G20" s="151"/>
      <c r="H20" s="151"/>
      <c r="I20" s="151"/>
      <c r="J20" s="151"/>
      <c r="K20" s="151"/>
      <c r="L20" s="151"/>
      <c r="M20" s="151"/>
      <c r="N20" s="151"/>
      <c r="O20" s="151"/>
      <c r="P20" s="151"/>
      <c r="Q20" s="151"/>
      <c r="R20" s="151"/>
    </row>
    <row r="21" spans="1:18" ht="18.75" customHeight="1" x14ac:dyDescent="0.4">
      <c r="A21" s="151"/>
      <c r="B21" s="151"/>
      <c r="C21" s="151"/>
      <c r="D21" s="151"/>
      <c r="E21" s="151"/>
      <c r="F21" s="151"/>
      <c r="G21" s="151"/>
      <c r="H21" s="151"/>
      <c r="I21" s="151"/>
      <c r="J21" s="151"/>
      <c r="K21" s="151"/>
      <c r="L21" s="151"/>
      <c r="M21" s="151"/>
      <c r="N21" s="151"/>
      <c r="O21" s="151"/>
      <c r="P21" s="151"/>
      <c r="Q21" s="151"/>
      <c r="R21" s="151"/>
    </row>
    <row r="22" spans="1:18" ht="18.75" customHeight="1" x14ac:dyDescent="0.4">
      <c r="A22" s="152"/>
      <c r="B22" s="152"/>
      <c r="C22" s="152"/>
      <c r="D22" s="152"/>
      <c r="E22" s="37" t="s">
        <v>68</v>
      </c>
      <c r="F22" s="35"/>
      <c r="G22" s="35"/>
      <c r="H22" s="35"/>
      <c r="I22" s="35"/>
      <c r="J22" s="35"/>
      <c r="K22" s="35"/>
      <c r="L22" s="35"/>
      <c r="M22" s="35"/>
      <c r="N22" s="35"/>
      <c r="O22" s="35"/>
      <c r="P22" s="35"/>
      <c r="Q22" s="35"/>
      <c r="R22" s="35"/>
    </row>
    <row r="23" spans="1:18" ht="18.75" customHeight="1" x14ac:dyDescent="0.4">
      <c r="A23" s="35"/>
      <c r="B23" s="35"/>
      <c r="C23" s="35"/>
      <c r="D23" s="35"/>
      <c r="E23" s="35"/>
      <c r="F23" s="35"/>
      <c r="G23" s="35"/>
      <c r="H23" s="35"/>
      <c r="I23" s="35"/>
      <c r="J23" s="35"/>
      <c r="K23" s="35"/>
      <c r="L23" s="35"/>
      <c r="M23" s="35"/>
      <c r="N23" s="35"/>
      <c r="O23" s="35"/>
      <c r="P23" s="35"/>
      <c r="Q23" s="35"/>
      <c r="R23" s="35"/>
    </row>
    <row r="24" spans="1:18" ht="18.75" customHeight="1" x14ac:dyDescent="0.4">
      <c r="A24" s="153" t="s">
        <v>69</v>
      </c>
      <c r="B24" s="153"/>
      <c r="C24" s="153"/>
      <c r="D24" s="153"/>
      <c r="E24" s="35"/>
      <c r="F24" s="35"/>
      <c r="G24" s="35"/>
      <c r="H24" s="35"/>
      <c r="I24" s="35"/>
      <c r="J24" s="35"/>
      <c r="K24" s="35"/>
      <c r="L24" s="35"/>
      <c r="M24" s="35"/>
      <c r="N24" s="35"/>
      <c r="O24" s="35"/>
      <c r="P24" s="35"/>
      <c r="Q24" s="35"/>
      <c r="R24" s="35"/>
    </row>
    <row r="25" spans="1:18" ht="18.75" customHeight="1" x14ac:dyDescent="0.4">
      <c r="A25" s="144" t="s">
        <v>228</v>
      </c>
      <c r="B25" s="144"/>
      <c r="C25" s="144"/>
      <c r="D25" s="144"/>
      <c r="E25" s="144"/>
      <c r="F25" s="144"/>
      <c r="G25" s="144"/>
      <c r="H25" s="144"/>
      <c r="I25" s="144"/>
      <c r="J25" s="144"/>
      <c r="K25" s="154"/>
      <c r="L25" s="154"/>
      <c r="M25" s="154"/>
      <c r="N25" s="154"/>
      <c r="O25" s="155" t="s">
        <v>70</v>
      </c>
      <c r="P25" s="156"/>
      <c r="Q25" s="156"/>
      <c r="R25" s="156"/>
    </row>
    <row r="26" spans="1:18" ht="18.75" customHeight="1" x14ac:dyDescent="0.4">
      <c r="A26" s="144" t="s">
        <v>178</v>
      </c>
      <c r="B26" s="144"/>
      <c r="C26" s="144"/>
      <c r="D26" s="144"/>
      <c r="E26" s="144"/>
      <c r="F26" s="144"/>
      <c r="G26" s="144"/>
      <c r="H26" s="144"/>
      <c r="I26" s="144"/>
      <c r="J26" s="144"/>
      <c r="K26" s="157"/>
      <c r="L26" s="158"/>
      <c r="M26" s="158"/>
      <c r="N26" s="159"/>
      <c r="O26" s="38" t="s">
        <v>71</v>
      </c>
      <c r="P26" s="35"/>
      <c r="Q26" s="35"/>
      <c r="R26" s="35"/>
    </row>
    <row r="27" spans="1:18" ht="18.75" customHeight="1" x14ac:dyDescent="0.4">
      <c r="A27" s="35"/>
      <c r="B27" s="35"/>
      <c r="C27" s="35"/>
      <c r="D27" s="35"/>
      <c r="E27" s="35"/>
      <c r="F27" s="35"/>
      <c r="G27" s="35"/>
      <c r="H27" s="35"/>
      <c r="I27" s="35"/>
      <c r="J27" s="35"/>
      <c r="K27" s="35"/>
      <c r="L27" s="35"/>
      <c r="M27" s="35"/>
      <c r="N27" s="35"/>
      <c r="O27" s="35"/>
      <c r="P27" s="35"/>
      <c r="Q27" s="35"/>
      <c r="R27" s="35"/>
    </row>
    <row r="28" spans="1:18" ht="18.75" customHeight="1" x14ac:dyDescent="0.4">
      <c r="A28" s="153" t="s">
        <v>72</v>
      </c>
      <c r="B28" s="153"/>
      <c r="C28" s="153"/>
      <c r="D28" s="153"/>
      <c r="E28" s="35"/>
      <c r="F28" s="35"/>
      <c r="G28" s="35"/>
      <c r="H28" s="35"/>
      <c r="I28" s="35"/>
      <c r="J28" s="35"/>
      <c r="K28" s="35"/>
      <c r="L28" s="35"/>
      <c r="M28" s="35"/>
      <c r="N28" s="35"/>
      <c r="O28" s="35"/>
      <c r="P28" s="35"/>
      <c r="Q28" s="35"/>
      <c r="R28" s="35"/>
    </row>
    <row r="29" spans="1:18" ht="18.75" customHeight="1" x14ac:dyDescent="0.4">
      <c r="A29" s="144" t="s">
        <v>229</v>
      </c>
      <c r="B29" s="144"/>
      <c r="C29" s="144"/>
      <c r="D29" s="144"/>
      <c r="E29" s="144"/>
      <c r="F29" s="144"/>
      <c r="G29" s="144"/>
      <c r="H29" s="144"/>
      <c r="I29" s="144"/>
      <c r="J29" s="144"/>
      <c r="K29" s="144"/>
      <c r="L29" s="144"/>
      <c r="M29" s="144"/>
      <c r="N29" s="144"/>
      <c r="O29" s="35"/>
      <c r="P29" s="35"/>
      <c r="Q29" s="35"/>
      <c r="R29" s="35"/>
    </row>
    <row r="30" spans="1:18" ht="18.75" customHeight="1" x14ac:dyDescent="0.4">
      <c r="A30" s="113"/>
      <c r="B30" s="161" t="s">
        <v>237</v>
      </c>
      <c r="C30" s="161"/>
      <c r="D30" s="161"/>
      <c r="E30" s="161"/>
      <c r="F30" s="161"/>
      <c r="G30" s="161"/>
      <c r="H30" s="161"/>
      <c r="I30" s="161"/>
      <c r="J30" s="161"/>
      <c r="K30" s="161"/>
      <c r="L30" s="161"/>
      <c r="M30" s="161"/>
      <c r="N30" s="161"/>
      <c r="O30" s="39"/>
      <c r="P30" s="39"/>
      <c r="Q30" s="39"/>
      <c r="R30" s="39"/>
    </row>
    <row r="31" spans="1:18" ht="18.75" customHeight="1" x14ac:dyDescent="0.4">
      <c r="A31" s="113"/>
      <c r="B31" s="161" t="s">
        <v>238</v>
      </c>
      <c r="C31" s="161"/>
      <c r="D31" s="161"/>
      <c r="E31" s="161"/>
      <c r="F31" s="161"/>
      <c r="G31" s="161"/>
      <c r="H31" s="161"/>
      <c r="I31" s="161"/>
      <c r="J31" s="161"/>
      <c r="K31" s="161"/>
      <c r="L31" s="161"/>
      <c r="M31" s="161"/>
      <c r="N31" s="161"/>
      <c r="O31" s="39"/>
      <c r="P31" s="39"/>
      <c r="Q31" s="39"/>
      <c r="R31" s="39"/>
    </row>
    <row r="32" spans="1:18" ht="18.75" customHeight="1" x14ac:dyDescent="0.4">
      <c r="A32" s="113"/>
      <c r="B32" s="161" t="s">
        <v>180</v>
      </c>
      <c r="C32" s="161"/>
      <c r="D32" s="161"/>
      <c r="E32" s="161"/>
      <c r="F32" s="161"/>
      <c r="G32" s="161"/>
      <c r="H32" s="161"/>
      <c r="I32" s="161"/>
      <c r="J32" s="161"/>
      <c r="K32" s="161"/>
      <c r="L32" s="161"/>
      <c r="M32" s="161"/>
      <c r="N32" s="161"/>
      <c r="O32" s="39"/>
      <c r="P32" s="39"/>
      <c r="Q32" s="39"/>
      <c r="R32" s="39"/>
    </row>
    <row r="33" spans="1:18" ht="18.75" customHeight="1" x14ac:dyDescent="0.4">
      <c r="A33" s="113"/>
      <c r="B33" s="161" t="s">
        <v>181</v>
      </c>
      <c r="C33" s="161"/>
      <c r="D33" s="161"/>
      <c r="E33" s="161"/>
      <c r="F33" s="161"/>
      <c r="G33" s="161"/>
      <c r="H33" s="161"/>
      <c r="I33" s="161"/>
      <c r="J33" s="161"/>
      <c r="K33" s="161"/>
      <c r="L33" s="161"/>
      <c r="M33" s="161"/>
      <c r="N33" s="161"/>
      <c r="O33" s="39"/>
      <c r="P33" s="39"/>
      <c r="Q33" s="39"/>
      <c r="R33" s="39"/>
    </row>
    <row r="34" spans="1:18" ht="18.75" customHeight="1" x14ac:dyDescent="0.4">
      <c r="A34" s="113"/>
      <c r="B34" s="161" t="s">
        <v>73</v>
      </c>
      <c r="C34" s="161"/>
      <c r="D34" s="161"/>
      <c r="E34" s="161"/>
      <c r="F34" s="161"/>
      <c r="G34" s="161"/>
      <c r="H34" s="161"/>
      <c r="I34" s="161"/>
      <c r="J34" s="161"/>
      <c r="K34" s="161"/>
      <c r="L34" s="161"/>
      <c r="M34" s="161"/>
      <c r="N34" s="161"/>
      <c r="O34" s="39"/>
      <c r="P34" s="39"/>
      <c r="Q34" s="39"/>
      <c r="R34" s="39"/>
    </row>
    <row r="35" spans="1:18" ht="18.75" customHeight="1" x14ac:dyDescent="0.4">
      <c r="A35" s="40" t="str">
        <f>IF(A22="イ",IF(COUNTIF(A30:A34,"")&gt;2," ※３つ以上選択してください",""),"")</f>
        <v/>
      </c>
      <c r="B35" s="35"/>
      <c r="C35" s="35"/>
      <c r="D35" s="35"/>
      <c r="E35" s="35"/>
      <c r="F35" s="35"/>
      <c r="G35" s="35"/>
      <c r="H35" s="35"/>
      <c r="I35" s="35"/>
      <c r="J35" s="35"/>
      <c r="K35" s="35"/>
      <c r="L35" s="35"/>
      <c r="M35" s="35"/>
      <c r="N35" s="35"/>
      <c r="O35" s="35"/>
      <c r="P35" s="35"/>
      <c r="Q35" s="35"/>
      <c r="R35" s="35"/>
    </row>
    <row r="36" spans="1:18" ht="18.75" customHeight="1" x14ac:dyDescent="0.4">
      <c r="A36" s="35"/>
      <c r="B36" s="35"/>
      <c r="C36" s="35"/>
      <c r="D36" s="35"/>
      <c r="E36" s="35"/>
      <c r="F36" s="35"/>
      <c r="G36" s="35"/>
      <c r="H36" s="35"/>
      <c r="I36" s="35"/>
      <c r="J36" s="35"/>
      <c r="K36" s="35"/>
      <c r="L36" s="35"/>
      <c r="M36" s="35"/>
      <c r="N36" s="35"/>
      <c r="O36" s="35"/>
      <c r="P36" s="35"/>
      <c r="Q36" s="35"/>
      <c r="R36" s="35"/>
    </row>
    <row r="37" spans="1:18" ht="18.75" customHeight="1" x14ac:dyDescent="0.4">
      <c r="A37" s="144" t="s">
        <v>182</v>
      </c>
      <c r="B37" s="144"/>
      <c r="C37" s="144"/>
      <c r="D37" s="144"/>
      <c r="E37" s="144"/>
      <c r="F37" s="144"/>
      <c r="G37" s="144"/>
      <c r="H37" s="144"/>
      <c r="I37" s="144"/>
      <c r="J37" s="144"/>
      <c r="K37" s="144"/>
      <c r="L37" s="144"/>
      <c r="M37" s="144"/>
      <c r="N37" s="144"/>
      <c r="O37" s="144"/>
      <c r="P37" s="144"/>
      <c r="Q37" s="144"/>
      <c r="R37" s="144"/>
    </row>
    <row r="38" spans="1:18" ht="18.75" customHeight="1" x14ac:dyDescent="0.4">
      <c r="A38" s="144"/>
      <c r="B38" s="144"/>
      <c r="C38" s="144"/>
      <c r="D38" s="144"/>
      <c r="E38" s="144"/>
      <c r="F38" s="144"/>
      <c r="G38" s="144"/>
      <c r="H38" s="144"/>
      <c r="I38" s="144"/>
      <c r="J38" s="144"/>
      <c r="K38" s="144"/>
      <c r="L38" s="144"/>
      <c r="M38" s="144"/>
      <c r="N38" s="144"/>
      <c r="O38" s="144"/>
      <c r="P38" s="144"/>
      <c r="Q38" s="144"/>
      <c r="R38" s="144"/>
    </row>
    <row r="39" spans="1:18" ht="18.75" customHeight="1" x14ac:dyDescent="0.4">
      <c r="A39" s="152"/>
      <c r="B39" s="152"/>
      <c r="C39" s="152"/>
      <c r="D39" s="152"/>
      <c r="E39" s="41" t="s">
        <v>68</v>
      </c>
      <c r="F39" s="35"/>
      <c r="G39" s="35"/>
      <c r="H39" s="35"/>
      <c r="I39" s="35"/>
      <c r="J39" s="35"/>
      <c r="K39" s="35"/>
      <c r="L39" s="35"/>
      <c r="M39" s="35"/>
      <c r="N39" s="35"/>
      <c r="O39" s="35"/>
      <c r="P39" s="35"/>
      <c r="Q39" s="35"/>
      <c r="R39" s="35"/>
    </row>
    <row r="40" spans="1:18" ht="18.75" customHeight="1" x14ac:dyDescent="0.4">
      <c r="A40" s="35"/>
      <c r="B40" s="35"/>
      <c r="C40" s="35"/>
      <c r="D40" s="35"/>
      <c r="E40" s="35"/>
      <c r="F40" s="35"/>
      <c r="G40" s="35"/>
      <c r="H40" s="35"/>
      <c r="I40" s="35"/>
      <c r="J40" s="35"/>
      <c r="K40" s="35"/>
      <c r="L40" s="35"/>
      <c r="M40" s="35"/>
      <c r="N40" s="35"/>
      <c r="O40" s="35"/>
      <c r="P40" s="35"/>
      <c r="Q40" s="35"/>
      <c r="R40" s="35"/>
    </row>
    <row r="41" spans="1:18" ht="18.75" customHeight="1" x14ac:dyDescent="0.4">
      <c r="A41" s="151" t="s">
        <v>74</v>
      </c>
      <c r="B41" s="151"/>
      <c r="C41" s="151"/>
      <c r="D41" s="151"/>
      <c r="E41" s="151"/>
      <c r="F41" s="151"/>
      <c r="G41" s="151"/>
      <c r="H41" s="151"/>
      <c r="I41" s="151"/>
      <c r="J41" s="151"/>
      <c r="K41" s="151"/>
      <c r="L41" s="151"/>
      <c r="M41" s="151"/>
      <c r="N41" s="151"/>
      <c r="O41" s="151"/>
      <c r="P41" s="151"/>
      <c r="Q41" s="151"/>
      <c r="R41" s="151"/>
    </row>
    <row r="42" spans="1:18" ht="18.75" customHeight="1" x14ac:dyDescent="0.4">
      <c r="A42" s="151"/>
      <c r="B42" s="151"/>
      <c r="C42" s="151"/>
      <c r="D42" s="151"/>
      <c r="E42" s="151"/>
      <c r="F42" s="151"/>
      <c r="G42" s="151"/>
      <c r="H42" s="151"/>
      <c r="I42" s="151"/>
      <c r="J42" s="151"/>
      <c r="K42" s="151"/>
      <c r="L42" s="151"/>
      <c r="M42" s="151"/>
      <c r="N42" s="151"/>
      <c r="O42" s="151"/>
      <c r="P42" s="151"/>
      <c r="Q42" s="151"/>
      <c r="R42" s="151"/>
    </row>
    <row r="43" spans="1:18" ht="18.75" customHeight="1" x14ac:dyDescent="0.4">
      <c r="A43" s="152"/>
      <c r="B43" s="152"/>
      <c r="C43" s="152"/>
      <c r="D43" s="152"/>
      <c r="E43" s="41" t="s">
        <v>68</v>
      </c>
      <c r="F43" s="35"/>
      <c r="G43" s="35"/>
      <c r="H43" s="35"/>
      <c r="I43" s="35"/>
      <c r="J43" s="35"/>
      <c r="K43" s="35"/>
      <c r="L43" s="35"/>
      <c r="M43" s="35"/>
      <c r="N43" s="35"/>
      <c r="O43" s="35"/>
      <c r="P43" s="35"/>
      <c r="Q43" s="35"/>
      <c r="R43" s="35"/>
    </row>
    <row r="44" spans="1:18" ht="18.75" customHeight="1" x14ac:dyDescent="0.4">
      <c r="A44" s="35"/>
      <c r="B44" s="35"/>
      <c r="C44" s="35"/>
      <c r="D44" s="35"/>
      <c r="E44" s="35"/>
      <c r="F44" s="35"/>
      <c r="G44" s="35"/>
      <c r="H44" s="35"/>
      <c r="I44" s="35"/>
      <c r="J44" s="35"/>
      <c r="K44" s="35"/>
      <c r="L44" s="35"/>
      <c r="M44" s="35"/>
      <c r="N44" s="35"/>
      <c r="O44" s="35"/>
      <c r="P44" s="35"/>
      <c r="Q44" s="35"/>
      <c r="R44" s="35"/>
    </row>
    <row r="45" spans="1:18" ht="18.75" customHeight="1" x14ac:dyDescent="0.4">
      <c r="A45" s="162" t="s">
        <v>183</v>
      </c>
      <c r="B45" s="162"/>
      <c r="C45" s="162"/>
      <c r="D45" s="162"/>
      <c r="E45" s="162"/>
      <c r="F45" s="162"/>
      <c r="G45" s="162"/>
      <c r="H45" s="162"/>
      <c r="I45" s="162"/>
      <c r="J45" s="162"/>
      <c r="K45" s="162"/>
      <c r="L45" s="162"/>
      <c r="M45" s="162"/>
      <c r="N45" s="162"/>
      <c r="O45" s="162"/>
      <c r="P45" s="162"/>
      <c r="Q45" s="162"/>
      <c r="R45" s="162"/>
    </row>
    <row r="46" spans="1:18" ht="18.75" customHeight="1" x14ac:dyDescent="0.4">
      <c r="A46" s="163" t="s">
        <v>243</v>
      </c>
      <c r="B46" s="163"/>
      <c r="C46" s="163"/>
      <c r="D46" s="163"/>
      <c r="E46" s="163"/>
      <c r="F46" s="163"/>
      <c r="G46" s="163"/>
      <c r="H46" s="163"/>
      <c r="I46" s="163"/>
      <c r="J46" s="163"/>
      <c r="K46" s="163"/>
      <c r="L46" s="163"/>
      <c r="M46" s="163"/>
      <c r="N46" s="163"/>
      <c r="O46" s="163"/>
      <c r="P46" s="163"/>
      <c r="Q46" s="163"/>
      <c r="R46" s="163"/>
    </row>
    <row r="47" spans="1:18" ht="18.75" customHeight="1" x14ac:dyDescent="0.4">
      <c r="A47" s="163"/>
      <c r="B47" s="163"/>
      <c r="C47" s="163"/>
      <c r="D47" s="163"/>
      <c r="E47" s="163"/>
      <c r="F47" s="163"/>
      <c r="G47" s="163"/>
      <c r="H47" s="163"/>
      <c r="I47" s="163"/>
      <c r="J47" s="163"/>
      <c r="K47" s="163"/>
      <c r="L47" s="163"/>
      <c r="M47" s="163"/>
      <c r="N47" s="163"/>
      <c r="O47" s="163"/>
      <c r="P47" s="163"/>
      <c r="Q47" s="163"/>
      <c r="R47" s="163"/>
    </row>
    <row r="48" spans="1:18" ht="30" customHeight="1" x14ac:dyDescent="0.4">
      <c r="A48" s="163"/>
      <c r="B48" s="163"/>
      <c r="C48" s="163"/>
      <c r="D48" s="163"/>
      <c r="E48" s="163"/>
      <c r="F48" s="163"/>
      <c r="G48" s="163"/>
      <c r="H48" s="163"/>
      <c r="I48" s="163"/>
      <c r="J48" s="163"/>
      <c r="K48" s="163"/>
      <c r="L48" s="163"/>
      <c r="M48" s="163"/>
      <c r="N48" s="163"/>
      <c r="O48" s="163"/>
      <c r="P48" s="163"/>
      <c r="Q48" s="163"/>
      <c r="R48" s="163"/>
    </row>
    <row r="49" spans="1:18" ht="18.75" customHeight="1" x14ac:dyDescent="0.4">
      <c r="A49" s="42"/>
      <c r="B49" s="43"/>
      <c r="C49" s="43"/>
      <c r="D49" s="43"/>
      <c r="E49" s="43"/>
      <c r="F49" s="43"/>
      <c r="G49" s="43"/>
      <c r="H49" s="43"/>
      <c r="I49" s="43"/>
      <c r="J49" s="43"/>
      <c r="K49" s="43"/>
      <c r="L49" s="43"/>
      <c r="M49" s="43"/>
      <c r="N49" s="43"/>
      <c r="O49" s="43"/>
      <c r="P49" s="43"/>
      <c r="Q49" s="43"/>
      <c r="R49" s="43"/>
    </row>
    <row r="50" spans="1:18" ht="18.75" customHeight="1" x14ac:dyDescent="0.4">
      <c r="A50" s="160" t="s">
        <v>184</v>
      </c>
      <c r="B50" s="160"/>
      <c r="C50" s="160"/>
      <c r="D50" s="160"/>
      <c r="E50" s="160"/>
      <c r="F50" s="160"/>
      <c r="G50" s="160"/>
      <c r="H50" s="160"/>
      <c r="I50" s="160"/>
      <c r="J50" s="160"/>
      <c r="K50" s="160"/>
      <c r="L50" s="160"/>
      <c r="M50" s="160"/>
      <c r="N50" s="160"/>
      <c r="O50" s="160"/>
      <c r="P50" s="160"/>
      <c r="Q50" s="160"/>
      <c r="R50" s="160"/>
    </row>
    <row r="51" spans="1:18" ht="18.75" customHeight="1" x14ac:dyDescent="0.4">
      <c r="A51" s="163" t="s">
        <v>244</v>
      </c>
      <c r="B51" s="163"/>
      <c r="C51" s="163"/>
      <c r="D51" s="163"/>
      <c r="E51" s="163"/>
      <c r="F51" s="163"/>
      <c r="G51" s="163"/>
      <c r="H51" s="163"/>
      <c r="I51" s="163"/>
      <c r="J51" s="163"/>
      <c r="K51" s="163"/>
      <c r="L51" s="163"/>
      <c r="M51" s="163"/>
      <c r="N51" s="163"/>
      <c r="O51" s="163"/>
      <c r="P51" s="163"/>
      <c r="Q51" s="163"/>
      <c r="R51" s="163"/>
    </row>
    <row r="52" spans="1:18" ht="18.75" customHeight="1" x14ac:dyDescent="0.4">
      <c r="A52" s="163"/>
      <c r="B52" s="163"/>
      <c r="C52" s="163"/>
      <c r="D52" s="163"/>
      <c r="E52" s="163"/>
      <c r="F52" s="163"/>
      <c r="G52" s="163"/>
      <c r="H52" s="163"/>
      <c r="I52" s="163"/>
      <c r="J52" s="163"/>
      <c r="K52" s="163"/>
      <c r="L52" s="163"/>
      <c r="M52" s="163"/>
      <c r="N52" s="163"/>
      <c r="O52" s="163"/>
      <c r="P52" s="163"/>
      <c r="Q52" s="163"/>
      <c r="R52" s="163"/>
    </row>
    <row r="53" spans="1:18" ht="30" customHeight="1" x14ac:dyDescent="0.4">
      <c r="A53" s="163"/>
      <c r="B53" s="163"/>
      <c r="C53" s="163"/>
      <c r="D53" s="163"/>
      <c r="E53" s="163"/>
      <c r="F53" s="163"/>
      <c r="G53" s="163"/>
      <c r="H53" s="163"/>
      <c r="I53" s="163"/>
      <c r="J53" s="163"/>
      <c r="K53" s="163"/>
      <c r="L53" s="163"/>
      <c r="M53" s="163"/>
      <c r="N53" s="163"/>
      <c r="O53" s="163"/>
      <c r="P53" s="163"/>
      <c r="Q53" s="163"/>
      <c r="R53" s="163"/>
    </row>
    <row r="54" spans="1:18" ht="18.75" customHeight="1" x14ac:dyDescent="0.4">
      <c r="A54" s="35"/>
      <c r="B54" s="35"/>
      <c r="C54" s="35"/>
      <c r="D54" s="35"/>
      <c r="E54" s="35"/>
      <c r="F54" s="35"/>
      <c r="G54" s="35"/>
      <c r="H54" s="35"/>
      <c r="I54" s="35"/>
      <c r="J54" s="35"/>
      <c r="K54" s="35"/>
      <c r="L54" s="35"/>
      <c r="M54" s="35"/>
      <c r="N54" s="35"/>
      <c r="O54" s="35"/>
      <c r="P54" s="35"/>
      <c r="Q54" s="35"/>
      <c r="R54" s="35"/>
    </row>
    <row r="55" spans="1:18" ht="17.25" customHeight="1" x14ac:dyDescent="0.4">
      <c r="A55" s="160" t="s">
        <v>185</v>
      </c>
      <c r="B55" s="160"/>
      <c r="C55" s="160"/>
      <c r="D55" s="160"/>
      <c r="E55" s="160"/>
      <c r="F55" s="160"/>
      <c r="G55" s="160"/>
      <c r="H55" s="160"/>
      <c r="I55" s="160"/>
      <c r="J55" s="160"/>
      <c r="K55" s="160"/>
      <c r="L55" s="160"/>
      <c r="M55" s="160"/>
      <c r="N55" s="160"/>
      <c r="O55" s="160"/>
      <c r="P55" s="160"/>
      <c r="Q55" s="160"/>
      <c r="R55" s="160"/>
    </row>
    <row r="56" spans="1:18" ht="18.75" customHeight="1" x14ac:dyDescent="0.4">
      <c r="A56" s="163" t="s">
        <v>245</v>
      </c>
      <c r="B56" s="163"/>
      <c r="C56" s="163"/>
      <c r="D56" s="163"/>
      <c r="E56" s="163"/>
      <c r="F56" s="163"/>
      <c r="G56" s="163"/>
      <c r="H56" s="163"/>
      <c r="I56" s="163"/>
      <c r="J56" s="163"/>
      <c r="K56" s="163"/>
      <c r="L56" s="163"/>
      <c r="M56" s="163"/>
      <c r="N56" s="163"/>
      <c r="O56" s="163"/>
      <c r="P56" s="163"/>
      <c r="Q56" s="163"/>
      <c r="R56" s="163"/>
    </row>
    <row r="57" spans="1:18" ht="18.75" customHeight="1" x14ac:dyDescent="0.4">
      <c r="A57" s="163"/>
      <c r="B57" s="163"/>
      <c r="C57" s="163"/>
      <c r="D57" s="163"/>
      <c r="E57" s="163"/>
      <c r="F57" s="163"/>
      <c r="G57" s="163"/>
      <c r="H57" s="163"/>
      <c r="I57" s="163"/>
      <c r="J57" s="163"/>
      <c r="K57" s="163"/>
      <c r="L57" s="163"/>
      <c r="M57" s="163"/>
      <c r="N57" s="163"/>
      <c r="O57" s="163"/>
      <c r="P57" s="163"/>
      <c r="Q57" s="163"/>
      <c r="R57" s="163"/>
    </row>
    <row r="58" spans="1:18" ht="30" customHeight="1" x14ac:dyDescent="0.4">
      <c r="A58" s="163"/>
      <c r="B58" s="163"/>
      <c r="C58" s="163"/>
      <c r="D58" s="163"/>
      <c r="E58" s="163"/>
      <c r="F58" s="163"/>
      <c r="G58" s="163"/>
      <c r="H58" s="163"/>
      <c r="I58" s="163"/>
      <c r="J58" s="163"/>
      <c r="K58" s="163"/>
      <c r="L58" s="163"/>
      <c r="M58" s="163"/>
      <c r="N58" s="163"/>
      <c r="O58" s="163"/>
      <c r="P58" s="163"/>
      <c r="Q58" s="163"/>
      <c r="R58" s="163"/>
    </row>
    <row r="59" spans="1:18" ht="18.75" customHeight="1" x14ac:dyDescent="0.4">
      <c r="A59" s="35"/>
      <c r="B59" s="35"/>
      <c r="C59" s="35"/>
      <c r="D59" s="35"/>
      <c r="E59" s="35"/>
      <c r="F59" s="35"/>
      <c r="G59" s="35"/>
      <c r="H59" s="35"/>
      <c r="I59" s="35"/>
      <c r="J59" s="35"/>
      <c r="K59" s="35"/>
      <c r="L59" s="35"/>
      <c r="M59" s="35"/>
      <c r="N59" s="35"/>
      <c r="O59" s="35"/>
      <c r="P59" s="35"/>
      <c r="Q59" s="35"/>
      <c r="R59" s="35"/>
    </row>
    <row r="60" spans="1:18" ht="18.75" customHeight="1" x14ac:dyDescent="0.4">
      <c r="A60" s="160" t="s">
        <v>86</v>
      </c>
      <c r="B60" s="160"/>
      <c r="C60" s="160"/>
      <c r="D60" s="160"/>
      <c r="E60" s="160"/>
      <c r="F60" s="160"/>
      <c r="G60" s="160"/>
      <c r="H60" s="160"/>
      <c r="I60" s="160"/>
      <c r="J60" s="160"/>
      <c r="K60" s="160"/>
      <c r="L60" s="160"/>
      <c r="M60" s="160"/>
      <c r="N60" s="160"/>
      <c r="O60" s="160"/>
      <c r="P60" s="160"/>
      <c r="Q60" s="160"/>
      <c r="R60" s="160"/>
    </row>
    <row r="61" spans="1:18" ht="18.75" customHeight="1" x14ac:dyDescent="0.4">
      <c r="A61" s="163"/>
      <c r="B61" s="163"/>
      <c r="C61" s="163"/>
      <c r="D61" s="163"/>
      <c r="E61" s="163"/>
      <c r="F61" s="163"/>
      <c r="G61" s="163"/>
      <c r="H61" s="163"/>
      <c r="I61" s="163"/>
      <c r="J61" s="163"/>
      <c r="K61" s="163"/>
      <c r="L61" s="163"/>
      <c r="M61" s="163"/>
      <c r="N61" s="163"/>
      <c r="O61" s="163"/>
      <c r="P61" s="163"/>
      <c r="Q61" s="163"/>
      <c r="R61" s="163"/>
    </row>
    <row r="62" spans="1:18" ht="18.75" customHeight="1" x14ac:dyDescent="0.4">
      <c r="A62" s="163"/>
      <c r="B62" s="163"/>
      <c r="C62" s="163"/>
      <c r="D62" s="163"/>
      <c r="E62" s="163"/>
      <c r="F62" s="163"/>
      <c r="G62" s="163"/>
      <c r="H62" s="163"/>
      <c r="I62" s="163"/>
      <c r="J62" s="163"/>
      <c r="K62" s="163"/>
      <c r="L62" s="163"/>
      <c r="M62" s="163"/>
      <c r="N62" s="163"/>
      <c r="O62" s="163"/>
      <c r="P62" s="163"/>
      <c r="Q62" s="163"/>
      <c r="R62" s="163"/>
    </row>
    <row r="63" spans="1:18" ht="30" customHeight="1" x14ac:dyDescent="0.4">
      <c r="A63" s="163"/>
      <c r="B63" s="163"/>
      <c r="C63" s="163"/>
      <c r="D63" s="163"/>
      <c r="E63" s="163"/>
      <c r="F63" s="163"/>
      <c r="G63" s="163"/>
      <c r="H63" s="163"/>
      <c r="I63" s="163"/>
      <c r="J63" s="163"/>
      <c r="K63" s="163"/>
      <c r="L63" s="163"/>
      <c r="M63" s="163"/>
      <c r="N63" s="163"/>
      <c r="O63" s="163"/>
      <c r="P63" s="163"/>
      <c r="Q63" s="163"/>
      <c r="R63" s="163"/>
    </row>
  </sheetData>
  <sheetProtection password="CF66" sheet="1" objects="1" scenarios="1" selectLockedCells="1"/>
  <mergeCells count="51">
    <mergeCell ref="A51:R53"/>
    <mergeCell ref="A55:R55"/>
    <mergeCell ref="A56:R58"/>
    <mergeCell ref="A60:R60"/>
    <mergeCell ref="A61:R63"/>
    <mergeCell ref="A50:R50"/>
    <mergeCell ref="B30:N30"/>
    <mergeCell ref="B31:N31"/>
    <mergeCell ref="B32:N32"/>
    <mergeCell ref="B33:N33"/>
    <mergeCell ref="B34:N34"/>
    <mergeCell ref="A37:R38"/>
    <mergeCell ref="A39:D39"/>
    <mergeCell ref="A41:R42"/>
    <mergeCell ref="A43:D43"/>
    <mergeCell ref="A45:R45"/>
    <mergeCell ref="A46:R48"/>
    <mergeCell ref="A29:N29"/>
    <mergeCell ref="A18:R19"/>
    <mergeCell ref="A20:R21"/>
    <mergeCell ref="A22:D22"/>
    <mergeCell ref="A24:D24"/>
    <mergeCell ref="A25:J25"/>
    <mergeCell ref="K25:N25"/>
    <mergeCell ref="O25:R25"/>
    <mergeCell ref="A26:J26"/>
    <mergeCell ref="K26:N26"/>
    <mergeCell ref="A28:D28"/>
    <mergeCell ref="A3:R3"/>
    <mergeCell ref="A6:C6"/>
    <mergeCell ref="D6:I6"/>
    <mergeCell ref="A17:J17"/>
    <mergeCell ref="A10:C10"/>
    <mergeCell ref="M11:R11"/>
    <mergeCell ref="M10:R10"/>
    <mergeCell ref="J11:L11"/>
    <mergeCell ref="J10:L10"/>
    <mergeCell ref="A13:D14"/>
    <mergeCell ref="E13:R14"/>
    <mergeCell ref="A16:D16"/>
    <mergeCell ref="A7:C7"/>
    <mergeCell ref="D10:I10"/>
    <mergeCell ref="A8:C8"/>
    <mergeCell ref="D8:I8"/>
    <mergeCell ref="D7:I7"/>
    <mergeCell ref="J6:L6"/>
    <mergeCell ref="M8:R8"/>
    <mergeCell ref="M7:R7"/>
    <mergeCell ref="M6:R6"/>
    <mergeCell ref="J8:L8"/>
    <mergeCell ref="J7:L7"/>
  </mergeCells>
  <phoneticPr fontId="3"/>
  <dataValidations count="4">
    <dataValidation type="list" allowBlank="1" showInputMessage="1" showErrorMessage="1" sqref="A39 A43">
      <formula1>"はい,いいえ"</formula1>
    </dataValidation>
    <dataValidation type="list" allowBlank="1" showInputMessage="1" showErrorMessage="1" sqref="A22">
      <formula1>"ア,イ"</formula1>
    </dataValidation>
    <dataValidation type="list" allowBlank="1" showInputMessage="1" showErrorMessage="1" sqref="K25:N25">
      <formula1>"令和6年2月,令和6年3月,令和6年4月,令和6年5月,令和6年6月,令和6年7月,令和6年8月,令和6年9月,令和6年10月,令和6年11月,令和6年12月,令和7年1月"</formula1>
    </dataValidation>
    <dataValidation type="list" allowBlank="1" showInputMessage="1" showErrorMessage="1" sqref="A30:A34">
      <formula1>"○"</formula1>
    </dataValidation>
  </dataValidations>
  <printOptions horizontalCentered="1"/>
  <pageMargins left="0.70866141732283472" right="0.70866141732283472" top="0.74803149606299213" bottom="0.55118110236220474"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M8:R8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view="pageBreakPreview" zoomScaleNormal="100" zoomScaleSheetLayoutView="100" workbookViewId="0">
      <selection activeCell="D7" sqref="D7:I7"/>
    </sheetView>
  </sheetViews>
  <sheetFormatPr defaultRowHeight="18.75" customHeight="1" x14ac:dyDescent="0.4"/>
  <cols>
    <col min="1" max="2" width="5.625" style="36" customWidth="1"/>
    <col min="3" max="3" width="8.75" style="36" customWidth="1"/>
    <col min="4" max="4" width="2.25" style="36" customWidth="1"/>
    <col min="5" max="6" width="5.625" style="36" customWidth="1"/>
    <col min="7" max="7" width="8.125" style="36" customWidth="1"/>
    <col min="8" max="8" width="7.375" style="36" customWidth="1"/>
    <col min="9" max="18" width="5.625" style="36" customWidth="1"/>
    <col min="19" max="24" width="5.375" style="36" customWidth="1"/>
    <col min="25" max="45" width="5.625" style="36" customWidth="1"/>
    <col min="46" max="16384" width="9" style="36"/>
  </cols>
  <sheetData>
    <row r="1" spans="1:24" ht="18.75" customHeight="1" x14ac:dyDescent="0.4">
      <c r="A1" s="35" t="s">
        <v>174</v>
      </c>
      <c r="B1" s="35"/>
      <c r="C1" s="35"/>
      <c r="D1" s="35"/>
      <c r="E1" s="35"/>
      <c r="F1" s="35"/>
      <c r="G1" s="35"/>
      <c r="H1" s="35"/>
      <c r="I1" s="35"/>
      <c r="J1" s="35"/>
      <c r="K1" s="35"/>
      <c r="L1" s="35"/>
      <c r="M1" s="35"/>
      <c r="N1" s="35"/>
      <c r="O1" s="35"/>
      <c r="P1" s="35"/>
      <c r="Q1" s="35"/>
      <c r="R1" s="35"/>
      <c r="S1" s="45"/>
      <c r="T1" s="45"/>
      <c r="U1" s="45"/>
      <c r="V1" s="45"/>
      <c r="W1" s="45"/>
      <c r="X1" s="45"/>
    </row>
    <row r="2" spans="1:24" ht="18.75" customHeight="1" x14ac:dyDescent="0.4">
      <c r="A2" s="35"/>
      <c r="B2" s="35"/>
      <c r="C2" s="35"/>
      <c r="D2" s="35"/>
      <c r="E2" s="35"/>
      <c r="F2" s="35"/>
      <c r="G2" s="35"/>
      <c r="H2" s="35"/>
      <c r="I2" s="35"/>
      <c r="J2" s="35"/>
      <c r="K2" s="35"/>
      <c r="L2" s="35"/>
      <c r="M2" s="35"/>
      <c r="N2" s="35"/>
      <c r="O2" s="35"/>
      <c r="P2" s="35"/>
      <c r="Q2" s="35"/>
      <c r="R2" s="35"/>
      <c r="S2" s="45"/>
      <c r="T2" s="45"/>
      <c r="U2" s="45"/>
      <c r="V2" s="45"/>
      <c r="W2" s="45"/>
      <c r="X2" s="45"/>
    </row>
    <row r="3" spans="1:24" ht="18.75" customHeight="1" x14ac:dyDescent="0.4">
      <c r="A3" s="141" t="s">
        <v>171</v>
      </c>
      <c r="B3" s="141"/>
      <c r="C3" s="141"/>
      <c r="D3" s="141"/>
      <c r="E3" s="141"/>
      <c r="F3" s="141"/>
      <c r="G3" s="141"/>
      <c r="H3" s="141"/>
      <c r="I3" s="141"/>
      <c r="J3" s="141"/>
      <c r="K3" s="141"/>
      <c r="L3" s="141"/>
      <c r="M3" s="141"/>
      <c r="N3" s="141"/>
      <c r="O3" s="141"/>
      <c r="P3" s="141"/>
      <c r="Q3" s="141"/>
      <c r="R3" s="141"/>
      <c r="S3" s="46"/>
      <c r="T3" s="46"/>
      <c r="U3" s="46"/>
      <c r="V3" s="46"/>
      <c r="W3" s="46"/>
      <c r="X3" s="46"/>
    </row>
    <row r="4" spans="1:24" ht="18.75" customHeight="1" x14ac:dyDescent="0.4">
      <c r="A4" s="38"/>
      <c r="B4" s="38"/>
      <c r="C4" s="38"/>
      <c r="D4" s="38"/>
      <c r="E4" s="38"/>
      <c r="F4" s="38"/>
      <c r="G4" s="38"/>
      <c r="H4" s="38"/>
      <c r="I4" s="38"/>
      <c r="J4" s="38"/>
      <c r="K4" s="38"/>
      <c r="L4" s="38"/>
      <c r="M4" s="38"/>
      <c r="N4" s="38"/>
      <c r="O4" s="38"/>
      <c r="P4" s="38"/>
      <c r="Q4" s="38"/>
      <c r="R4" s="38"/>
      <c r="S4" s="46"/>
      <c r="T4" s="46"/>
      <c r="U4" s="46"/>
      <c r="V4" s="46"/>
      <c r="W4" s="46"/>
      <c r="X4" s="46"/>
    </row>
    <row r="5" spans="1:24" ht="18.75" customHeight="1" x14ac:dyDescent="0.4">
      <c r="A5" s="35"/>
      <c r="B5" s="35"/>
      <c r="C5" s="35"/>
      <c r="D5" s="35"/>
      <c r="E5" s="35"/>
      <c r="F5" s="35"/>
      <c r="G5" s="35"/>
      <c r="H5" s="35"/>
      <c r="I5" s="35"/>
      <c r="J5" s="35"/>
      <c r="K5" s="35"/>
      <c r="L5" s="35"/>
      <c r="M5" s="35"/>
      <c r="N5" s="35"/>
      <c r="O5" s="35"/>
      <c r="P5" s="35"/>
      <c r="Q5" s="35"/>
      <c r="R5" s="35"/>
      <c r="S5" s="45"/>
      <c r="T5" s="45"/>
      <c r="U5" s="45"/>
      <c r="V5" s="45"/>
      <c r="W5" s="45"/>
      <c r="X5" s="45"/>
    </row>
    <row r="6" spans="1:24" ht="18.75" customHeight="1" x14ac:dyDescent="0.4">
      <c r="A6" s="142" t="s">
        <v>60</v>
      </c>
      <c r="B6" s="142"/>
      <c r="C6" s="142"/>
      <c r="D6" s="143">
        <f>参考様式2!G5</f>
        <v>0</v>
      </c>
      <c r="E6" s="143"/>
      <c r="F6" s="143"/>
      <c r="G6" s="143"/>
      <c r="H6" s="143"/>
      <c r="I6" s="143"/>
      <c r="J6" s="132" t="s">
        <v>61</v>
      </c>
      <c r="K6" s="133"/>
      <c r="L6" s="134"/>
      <c r="M6" s="135">
        <f>参考様式2!G6</f>
        <v>0</v>
      </c>
      <c r="N6" s="136"/>
      <c r="O6" s="136"/>
      <c r="P6" s="136"/>
      <c r="Q6" s="136"/>
      <c r="R6" s="137"/>
      <c r="S6" s="45"/>
      <c r="T6" s="45"/>
      <c r="U6" s="45"/>
      <c r="V6" s="45"/>
      <c r="W6" s="45"/>
      <c r="X6" s="45"/>
    </row>
    <row r="7" spans="1:24" ht="18.75" customHeight="1" x14ac:dyDescent="0.4">
      <c r="A7" s="142" t="s">
        <v>163</v>
      </c>
      <c r="B7" s="142"/>
      <c r="C7" s="142"/>
      <c r="D7" s="131"/>
      <c r="E7" s="131"/>
      <c r="F7" s="131"/>
      <c r="G7" s="131"/>
      <c r="H7" s="131"/>
      <c r="I7" s="131"/>
      <c r="J7" s="132" t="s">
        <v>62</v>
      </c>
      <c r="K7" s="133"/>
      <c r="L7" s="134"/>
      <c r="M7" s="138">
        <f>参考様式2!G7</f>
        <v>0</v>
      </c>
      <c r="N7" s="139"/>
      <c r="O7" s="139"/>
      <c r="P7" s="139"/>
      <c r="Q7" s="139"/>
      <c r="R7" s="140"/>
    </row>
    <row r="8" spans="1:24" ht="18.75" customHeight="1" x14ac:dyDescent="0.4">
      <c r="A8" s="142" t="s">
        <v>164</v>
      </c>
      <c r="B8" s="142"/>
      <c r="C8" s="142"/>
      <c r="D8" s="131"/>
      <c r="E8" s="131"/>
      <c r="F8" s="131"/>
      <c r="G8" s="131"/>
      <c r="H8" s="131"/>
      <c r="I8" s="131"/>
      <c r="J8" s="132" t="s">
        <v>172</v>
      </c>
      <c r="K8" s="133"/>
      <c r="L8" s="134"/>
      <c r="M8" s="135">
        <f>参考様式2!G8</f>
        <v>0</v>
      </c>
      <c r="N8" s="136"/>
      <c r="O8" s="136"/>
      <c r="P8" s="136"/>
      <c r="Q8" s="136"/>
      <c r="R8" s="137"/>
    </row>
    <row r="9" spans="1:24" ht="9.9499999999999993" customHeight="1" x14ac:dyDescent="0.4">
      <c r="A9" s="44"/>
      <c r="B9" s="44"/>
      <c r="C9" s="44"/>
      <c r="D9" s="44"/>
      <c r="E9" s="44"/>
      <c r="F9" s="44"/>
      <c r="G9" s="44"/>
      <c r="H9" s="44"/>
      <c r="I9" s="44"/>
      <c r="J9" s="44"/>
      <c r="K9" s="44"/>
      <c r="L9" s="44"/>
      <c r="M9" s="44"/>
      <c r="N9" s="44"/>
      <c r="O9" s="44"/>
      <c r="P9" s="44"/>
      <c r="Q9" s="44"/>
      <c r="R9" s="44"/>
    </row>
    <row r="10" spans="1:24" ht="18.75" customHeight="1" x14ac:dyDescent="0.4">
      <c r="A10" s="142" t="s">
        <v>63</v>
      </c>
      <c r="B10" s="142"/>
      <c r="C10" s="142"/>
      <c r="D10" s="131"/>
      <c r="E10" s="131"/>
      <c r="F10" s="131"/>
      <c r="G10" s="131"/>
      <c r="H10" s="131"/>
      <c r="I10" s="131"/>
      <c r="J10" s="132" t="s">
        <v>64</v>
      </c>
      <c r="K10" s="133"/>
      <c r="L10" s="134"/>
      <c r="M10" s="145"/>
      <c r="N10" s="146"/>
      <c r="O10" s="146"/>
      <c r="P10" s="146"/>
      <c r="Q10" s="146"/>
      <c r="R10" s="147"/>
    </row>
    <row r="11" spans="1:24" ht="18.75" customHeight="1" x14ac:dyDescent="0.4">
      <c r="A11" s="35"/>
      <c r="B11" s="35"/>
      <c r="C11" s="35"/>
      <c r="D11" s="35"/>
      <c r="E11" s="35"/>
      <c r="F11" s="35"/>
      <c r="G11" s="35"/>
      <c r="H11" s="35"/>
      <c r="J11" s="132" t="s">
        <v>65</v>
      </c>
      <c r="K11" s="133"/>
      <c r="L11" s="134"/>
      <c r="M11" s="145"/>
      <c r="N11" s="146"/>
      <c r="O11" s="146"/>
      <c r="P11" s="146"/>
      <c r="Q11" s="146"/>
      <c r="R11" s="147"/>
    </row>
    <row r="12" spans="1:24" ht="18.75" customHeight="1" x14ac:dyDescent="0.4">
      <c r="A12" s="35"/>
      <c r="B12" s="35"/>
      <c r="C12" s="35"/>
      <c r="D12" s="35"/>
      <c r="E12" s="35"/>
      <c r="F12" s="35"/>
      <c r="G12" s="35"/>
      <c r="H12" s="35"/>
      <c r="I12" s="35"/>
      <c r="J12" s="35"/>
      <c r="K12" s="35"/>
      <c r="L12" s="35"/>
      <c r="M12" s="35"/>
      <c r="N12" s="35"/>
      <c r="O12" s="35"/>
      <c r="P12" s="35"/>
      <c r="Q12" s="35"/>
      <c r="R12" s="35"/>
    </row>
    <row r="13" spans="1:24" ht="18.75" customHeight="1" x14ac:dyDescent="0.4">
      <c r="A13" s="165" t="s">
        <v>75</v>
      </c>
      <c r="B13" s="165"/>
      <c r="C13" s="165"/>
      <c r="D13" s="165"/>
      <c r="E13" s="114"/>
      <c r="F13" s="170" t="s">
        <v>170</v>
      </c>
      <c r="G13" s="171"/>
      <c r="H13" s="171"/>
      <c r="I13" s="171"/>
      <c r="J13" s="171"/>
      <c r="K13" s="171"/>
      <c r="L13" s="171"/>
      <c r="M13" s="171"/>
      <c r="N13" s="171"/>
      <c r="O13" s="171"/>
      <c r="P13" s="171"/>
      <c r="Q13" s="171"/>
      <c r="R13" s="172"/>
    </row>
    <row r="14" spans="1:24" ht="18.75" customHeight="1" x14ac:dyDescent="0.4">
      <c r="A14" s="165"/>
      <c r="B14" s="165"/>
      <c r="C14" s="165"/>
      <c r="D14" s="165"/>
      <c r="E14" s="114"/>
      <c r="F14" s="170" t="s">
        <v>167</v>
      </c>
      <c r="G14" s="171"/>
      <c r="H14" s="171"/>
      <c r="I14" s="171"/>
      <c r="J14" s="171"/>
      <c r="K14" s="171"/>
      <c r="L14" s="171"/>
      <c r="M14" s="171"/>
      <c r="N14" s="171"/>
      <c r="O14" s="171"/>
      <c r="P14" s="171"/>
      <c r="Q14" s="171"/>
      <c r="R14" s="172"/>
    </row>
    <row r="15" spans="1:24" ht="18.75" customHeight="1" x14ac:dyDescent="0.4">
      <c r="A15" s="165"/>
      <c r="B15" s="165"/>
      <c r="C15" s="165"/>
      <c r="D15" s="165"/>
      <c r="E15" s="114"/>
      <c r="F15" s="170" t="s">
        <v>166</v>
      </c>
      <c r="G15" s="171"/>
      <c r="H15" s="171"/>
      <c r="I15" s="171"/>
      <c r="J15" s="171"/>
      <c r="K15" s="171"/>
      <c r="L15" s="171"/>
      <c r="M15" s="171"/>
      <c r="N15" s="171"/>
      <c r="O15" s="171"/>
      <c r="P15" s="171"/>
      <c r="Q15" s="171"/>
      <c r="R15" s="172"/>
    </row>
    <row r="16" spans="1:24" ht="18.75" customHeight="1" x14ac:dyDescent="0.4">
      <c r="A16" s="165"/>
      <c r="B16" s="165"/>
      <c r="C16" s="165"/>
      <c r="D16" s="165"/>
      <c r="E16" s="114"/>
      <c r="F16" s="170" t="s">
        <v>168</v>
      </c>
      <c r="G16" s="171"/>
      <c r="H16" s="171"/>
      <c r="I16" s="171"/>
      <c r="J16" s="171"/>
      <c r="K16" s="171"/>
      <c r="L16" s="171"/>
      <c r="M16" s="171"/>
      <c r="N16" s="171"/>
      <c r="O16" s="171"/>
      <c r="P16" s="171"/>
      <c r="Q16" s="171"/>
      <c r="R16" s="172"/>
    </row>
    <row r="17" spans="1:19" ht="18.75" customHeight="1" x14ac:dyDescent="0.4">
      <c r="A17" s="165"/>
      <c r="B17" s="165"/>
      <c r="C17" s="165"/>
      <c r="D17" s="165"/>
      <c r="E17" s="114"/>
      <c r="F17" s="170" t="s">
        <v>165</v>
      </c>
      <c r="G17" s="171"/>
      <c r="H17" s="171"/>
      <c r="I17" s="171"/>
      <c r="J17" s="171"/>
      <c r="K17" s="171"/>
      <c r="L17" s="171"/>
      <c r="M17" s="171"/>
      <c r="N17" s="171"/>
      <c r="O17" s="171"/>
      <c r="P17" s="171"/>
      <c r="Q17" s="171"/>
      <c r="R17" s="172"/>
      <c r="S17" s="45"/>
    </row>
    <row r="18" spans="1:19" ht="18.75" customHeight="1" x14ac:dyDescent="0.4">
      <c r="A18" s="165"/>
      <c r="B18" s="165"/>
      <c r="C18" s="165"/>
      <c r="D18" s="165"/>
      <c r="E18" s="114"/>
      <c r="F18" s="170" t="s">
        <v>169</v>
      </c>
      <c r="G18" s="171"/>
      <c r="H18" s="171"/>
      <c r="I18" s="171"/>
      <c r="J18" s="171"/>
      <c r="K18" s="171"/>
      <c r="L18" s="171"/>
      <c r="M18" s="171"/>
      <c r="N18" s="171"/>
      <c r="O18" s="171"/>
      <c r="P18" s="171"/>
      <c r="Q18" s="171"/>
      <c r="R18" s="172"/>
      <c r="S18" s="45"/>
    </row>
    <row r="19" spans="1:19" ht="18.75" customHeight="1" x14ac:dyDescent="0.4">
      <c r="A19" s="166" t="s">
        <v>76</v>
      </c>
      <c r="B19" s="166"/>
      <c r="C19" s="166"/>
      <c r="D19" s="166"/>
      <c r="E19" s="168"/>
      <c r="F19" s="168"/>
      <c r="G19" s="168"/>
      <c r="H19" s="168"/>
      <c r="I19" s="168"/>
      <c r="J19" s="168"/>
      <c r="K19" s="168"/>
      <c r="L19" s="168"/>
      <c r="M19" s="168"/>
      <c r="N19" s="168"/>
      <c r="O19" s="168"/>
      <c r="P19" s="168"/>
      <c r="Q19" s="168"/>
      <c r="R19" s="168"/>
      <c r="S19" s="45"/>
    </row>
    <row r="20" spans="1:19" ht="18.75" customHeight="1" x14ac:dyDescent="0.4">
      <c r="A20" s="167"/>
      <c r="B20" s="167"/>
      <c r="C20" s="167"/>
      <c r="D20" s="167"/>
      <c r="E20" s="169"/>
      <c r="F20" s="169"/>
      <c r="G20" s="169"/>
      <c r="H20" s="169"/>
      <c r="I20" s="169"/>
      <c r="J20" s="169"/>
      <c r="K20" s="169"/>
      <c r="L20" s="169"/>
      <c r="M20" s="169"/>
      <c r="N20" s="169"/>
      <c r="O20" s="169"/>
      <c r="P20" s="169"/>
      <c r="Q20" s="169"/>
      <c r="R20" s="169"/>
    </row>
    <row r="21" spans="1:19" ht="18.75" customHeight="1" x14ac:dyDescent="0.4">
      <c r="A21" s="164" t="s">
        <v>239</v>
      </c>
      <c r="B21" s="164"/>
      <c r="C21" s="164"/>
      <c r="D21" s="164"/>
      <c r="E21" s="164"/>
      <c r="F21" s="164"/>
      <c r="G21" s="164"/>
      <c r="H21" s="164"/>
      <c r="I21" s="164"/>
      <c r="J21" s="164"/>
      <c r="K21" s="164"/>
      <c r="L21" s="164"/>
      <c r="M21" s="164"/>
      <c r="N21" s="164"/>
      <c r="O21" s="164"/>
      <c r="P21" s="164"/>
      <c r="Q21" s="164"/>
      <c r="R21" s="164"/>
    </row>
    <row r="22" spans="1:19" ht="18.75" customHeight="1" x14ac:dyDescent="0.4">
      <c r="A22" s="35"/>
      <c r="B22" s="35"/>
      <c r="C22" s="35"/>
      <c r="D22" s="35"/>
      <c r="E22" s="35"/>
      <c r="F22" s="35"/>
      <c r="G22" s="35"/>
      <c r="H22" s="35"/>
      <c r="I22" s="35"/>
      <c r="J22" s="35"/>
      <c r="K22" s="35"/>
      <c r="L22" s="35"/>
      <c r="M22" s="35"/>
      <c r="N22" s="35"/>
      <c r="O22" s="35"/>
      <c r="P22" s="35"/>
      <c r="Q22" s="35"/>
      <c r="R22" s="35"/>
    </row>
    <row r="23" spans="1:19" ht="18.75" customHeight="1" x14ac:dyDescent="0.4">
      <c r="A23" s="150" t="s">
        <v>67</v>
      </c>
      <c r="B23" s="150"/>
      <c r="C23" s="150"/>
      <c r="D23" s="150"/>
      <c r="E23" s="35"/>
      <c r="F23" s="35"/>
      <c r="G23" s="35"/>
      <c r="H23" s="35"/>
      <c r="I23" s="35"/>
      <c r="J23" s="35"/>
      <c r="K23" s="35"/>
      <c r="L23" s="35"/>
      <c r="M23" s="35"/>
      <c r="N23" s="35"/>
      <c r="O23" s="35"/>
      <c r="P23" s="35"/>
      <c r="Q23" s="35"/>
      <c r="R23" s="35"/>
    </row>
    <row r="24" spans="1:19" ht="18.75" customHeight="1" x14ac:dyDescent="0.4">
      <c r="A24" s="144" t="s">
        <v>173</v>
      </c>
      <c r="B24" s="144"/>
      <c r="C24" s="144"/>
      <c r="D24" s="144"/>
      <c r="E24" s="144"/>
      <c r="F24" s="144"/>
      <c r="G24" s="144"/>
      <c r="H24" s="144"/>
      <c r="I24" s="144"/>
      <c r="J24" s="144"/>
      <c r="K24" s="35"/>
      <c r="L24" s="35"/>
      <c r="M24" s="35"/>
      <c r="N24" s="35"/>
      <c r="O24" s="35"/>
      <c r="P24" s="35"/>
      <c r="Q24" s="35"/>
      <c r="R24" s="35"/>
    </row>
    <row r="25" spans="1:19" ht="18.75" customHeight="1" x14ac:dyDescent="0.4">
      <c r="A25" s="151" t="s">
        <v>226</v>
      </c>
      <c r="B25" s="151"/>
      <c r="C25" s="151"/>
      <c r="D25" s="151"/>
      <c r="E25" s="151"/>
      <c r="F25" s="151"/>
      <c r="G25" s="151"/>
      <c r="H25" s="151"/>
      <c r="I25" s="151"/>
      <c r="J25" s="151"/>
      <c r="K25" s="151"/>
      <c r="L25" s="151"/>
      <c r="M25" s="151"/>
      <c r="N25" s="151"/>
      <c r="O25" s="151"/>
      <c r="P25" s="151"/>
      <c r="Q25" s="151"/>
      <c r="R25" s="151"/>
    </row>
    <row r="26" spans="1:19" ht="18.75" customHeight="1" x14ac:dyDescent="0.4">
      <c r="A26" s="151"/>
      <c r="B26" s="151"/>
      <c r="C26" s="151"/>
      <c r="D26" s="151"/>
      <c r="E26" s="151"/>
      <c r="F26" s="151"/>
      <c r="G26" s="151"/>
      <c r="H26" s="151"/>
      <c r="I26" s="151"/>
      <c r="J26" s="151"/>
      <c r="K26" s="151"/>
      <c r="L26" s="151"/>
      <c r="M26" s="151"/>
      <c r="N26" s="151"/>
      <c r="O26" s="151"/>
      <c r="P26" s="151"/>
      <c r="Q26" s="151"/>
      <c r="R26" s="151"/>
    </row>
    <row r="27" spans="1:19" ht="18.75" customHeight="1" x14ac:dyDescent="0.4">
      <c r="A27" s="151" t="s">
        <v>227</v>
      </c>
      <c r="B27" s="151"/>
      <c r="C27" s="151"/>
      <c r="D27" s="151"/>
      <c r="E27" s="151"/>
      <c r="F27" s="151"/>
      <c r="G27" s="151"/>
      <c r="H27" s="151"/>
      <c r="I27" s="151"/>
      <c r="J27" s="151"/>
      <c r="K27" s="151"/>
      <c r="L27" s="151"/>
      <c r="M27" s="151"/>
      <c r="N27" s="151"/>
      <c r="O27" s="151"/>
      <c r="P27" s="151"/>
      <c r="Q27" s="151"/>
      <c r="R27" s="151"/>
    </row>
    <row r="28" spans="1:19" ht="18.75" customHeight="1" x14ac:dyDescent="0.4">
      <c r="A28" s="151"/>
      <c r="B28" s="151"/>
      <c r="C28" s="151"/>
      <c r="D28" s="151"/>
      <c r="E28" s="151"/>
      <c r="F28" s="151"/>
      <c r="G28" s="151"/>
      <c r="H28" s="151"/>
      <c r="I28" s="151"/>
      <c r="J28" s="151"/>
      <c r="K28" s="151"/>
      <c r="L28" s="151"/>
      <c r="M28" s="151"/>
      <c r="N28" s="151"/>
      <c r="O28" s="151"/>
      <c r="P28" s="151"/>
      <c r="Q28" s="151"/>
      <c r="R28" s="151"/>
    </row>
    <row r="29" spans="1:19" ht="18.75" customHeight="1" x14ac:dyDescent="0.4">
      <c r="A29" s="152"/>
      <c r="B29" s="152"/>
      <c r="C29" s="152"/>
      <c r="D29" s="152"/>
      <c r="E29" s="41" t="s">
        <v>68</v>
      </c>
      <c r="F29" s="35"/>
      <c r="G29" s="35"/>
      <c r="H29" s="35"/>
      <c r="I29" s="35"/>
      <c r="J29" s="35"/>
      <c r="K29" s="35"/>
      <c r="L29" s="35"/>
      <c r="M29" s="35"/>
      <c r="N29" s="35"/>
      <c r="O29" s="35"/>
      <c r="P29" s="35"/>
      <c r="Q29" s="35"/>
      <c r="R29" s="35"/>
    </row>
    <row r="30" spans="1:19" ht="18.75" customHeight="1" x14ac:dyDescent="0.4">
      <c r="A30" s="35"/>
      <c r="B30" s="35"/>
      <c r="C30" s="35"/>
      <c r="D30" s="35"/>
      <c r="E30" s="35"/>
      <c r="F30" s="35"/>
      <c r="G30" s="35"/>
      <c r="H30" s="35"/>
      <c r="I30" s="35"/>
      <c r="J30" s="35"/>
      <c r="K30" s="35"/>
      <c r="L30" s="35"/>
      <c r="M30" s="35"/>
      <c r="N30" s="35"/>
      <c r="O30" s="35"/>
      <c r="P30" s="35"/>
      <c r="Q30" s="35"/>
      <c r="R30" s="35"/>
    </row>
    <row r="31" spans="1:19" ht="18.75" customHeight="1" x14ac:dyDescent="0.4">
      <c r="A31" s="153" t="s">
        <v>69</v>
      </c>
      <c r="B31" s="153"/>
      <c r="C31" s="153"/>
      <c r="D31" s="153"/>
      <c r="E31" s="35"/>
      <c r="F31" s="35"/>
      <c r="G31" s="35"/>
      <c r="H31" s="35"/>
      <c r="I31" s="35"/>
      <c r="J31" s="35"/>
      <c r="K31" s="35"/>
      <c r="L31" s="35"/>
      <c r="M31" s="35"/>
      <c r="N31" s="35"/>
      <c r="O31" s="35"/>
      <c r="P31" s="35"/>
      <c r="Q31" s="35"/>
      <c r="R31" s="35"/>
    </row>
    <row r="32" spans="1:19" ht="18.75" customHeight="1" x14ac:dyDescent="0.4">
      <c r="A32" s="144" t="s">
        <v>228</v>
      </c>
      <c r="B32" s="144"/>
      <c r="C32" s="144"/>
      <c r="D32" s="144"/>
      <c r="E32" s="144"/>
      <c r="F32" s="144"/>
      <c r="G32" s="144"/>
      <c r="H32" s="144"/>
      <c r="I32" s="144"/>
      <c r="J32" s="144"/>
      <c r="K32" s="154"/>
      <c r="L32" s="154"/>
      <c r="M32" s="154"/>
      <c r="N32" s="154"/>
      <c r="O32" s="155" t="s">
        <v>70</v>
      </c>
      <c r="P32" s="156"/>
      <c r="Q32" s="156"/>
      <c r="R32" s="156"/>
    </row>
    <row r="33" spans="1:18" ht="18.75" customHeight="1" x14ac:dyDescent="0.4">
      <c r="A33" s="144" t="s">
        <v>178</v>
      </c>
      <c r="B33" s="144"/>
      <c r="C33" s="144"/>
      <c r="D33" s="144"/>
      <c r="E33" s="144"/>
      <c r="F33" s="144"/>
      <c r="G33" s="144"/>
      <c r="H33" s="144"/>
      <c r="I33" s="144"/>
      <c r="J33" s="144"/>
      <c r="K33" s="173"/>
      <c r="L33" s="174"/>
      <c r="M33" s="174"/>
      <c r="N33" s="175"/>
      <c r="O33" s="38" t="s">
        <v>71</v>
      </c>
      <c r="P33" s="35"/>
      <c r="Q33" s="35"/>
      <c r="R33" s="35"/>
    </row>
    <row r="34" spans="1:18" ht="18.75" customHeight="1" x14ac:dyDescent="0.4">
      <c r="A34" s="35"/>
      <c r="B34" s="35"/>
      <c r="C34" s="35"/>
      <c r="D34" s="35"/>
      <c r="E34" s="35"/>
      <c r="F34" s="35"/>
      <c r="G34" s="35"/>
      <c r="H34" s="35"/>
      <c r="I34" s="35"/>
      <c r="J34" s="35"/>
      <c r="K34" s="35"/>
      <c r="L34" s="35"/>
      <c r="M34" s="35"/>
      <c r="N34" s="35"/>
      <c r="O34" s="35"/>
      <c r="P34" s="35"/>
      <c r="Q34" s="35"/>
      <c r="R34" s="35"/>
    </row>
    <row r="35" spans="1:18" ht="18.75" customHeight="1" x14ac:dyDescent="0.4">
      <c r="A35" s="153" t="s">
        <v>72</v>
      </c>
      <c r="B35" s="153"/>
      <c r="C35" s="153"/>
      <c r="D35" s="153"/>
      <c r="E35" s="35"/>
      <c r="F35" s="35"/>
      <c r="G35" s="35"/>
      <c r="H35" s="35"/>
      <c r="I35" s="35"/>
      <c r="J35" s="35"/>
      <c r="K35" s="35"/>
      <c r="L35" s="35"/>
      <c r="M35" s="35"/>
      <c r="N35" s="35"/>
      <c r="O35" s="35"/>
      <c r="P35" s="35"/>
      <c r="Q35" s="35"/>
      <c r="R35" s="35"/>
    </row>
    <row r="36" spans="1:18" ht="18.75" customHeight="1" x14ac:dyDescent="0.4">
      <c r="A36" s="144" t="s">
        <v>229</v>
      </c>
      <c r="B36" s="144"/>
      <c r="C36" s="144"/>
      <c r="D36" s="144"/>
      <c r="E36" s="144"/>
      <c r="F36" s="144"/>
      <c r="G36" s="144"/>
      <c r="H36" s="144"/>
      <c r="I36" s="144"/>
      <c r="J36" s="144"/>
      <c r="K36" s="144"/>
      <c r="L36" s="144"/>
      <c r="M36" s="144"/>
      <c r="N36" s="144"/>
      <c r="O36" s="35"/>
      <c r="P36" s="35"/>
      <c r="Q36" s="35"/>
      <c r="R36" s="35"/>
    </row>
    <row r="37" spans="1:18" ht="18.75" customHeight="1" x14ac:dyDescent="0.4">
      <c r="A37" s="113"/>
      <c r="B37" s="161" t="s">
        <v>237</v>
      </c>
      <c r="C37" s="161"/>
      <c r="D37" s="161"/>
      <c r="E37" s="161"/>
      <c r="F37" s="161"/>
      <c r="G37" s="161"/>
      <c r="H37" s="161"/>
      <c r="I37" s="161"/>
      <c r="J37" s="161"/>
      <c r="K37" s="161"/>
      <c r="L37" s="161"/>
      <c r="M37" s="161"/>
      <c r="N37" s="161"/>
      <c r="O37" s="39"/>
      <c r="P37" s="39"/>
      <c r="Q37" s="39"/>
      <c r="R37" s="39"/>
    </row>
    <row r="38" spans="1:18" ht="18.75" customHeight="1" x14ac:dyDescent="0.4">
      <c r="A38" s="113"/>
      <c r="B38" s="161" t="s">
        <v>238</v>
      </c>
      <c r="C38" s="161"/>
      <c r="D38" s="161"/>
      <c r="E38" s="161"/>
      <c r="F38" s="161"/>
      <c r="G38" s="161"/>
      <c r="H38" s="161"/>
      <c r="I38" s="161"/>
      <c r="J38" s="161"/>
      <c r="K38" s="161"/>
      <c r="L38" s="161"/>
      <c r="M38" s="161"/>
      <c r="N38" s="161"/>
      <c r="O38" s="39"/>
      <c r="P38" s="39"/>
      <c r="Q38" s="39"/>
      <c r="R38" s="39"/>
    </row>
    <row r="39" spans="1:18" ht="18.75" customHeight="1" x14ac:dyDescent="0.4">
      <c r="A39" s="113"/>
      <c r="B39" s="161" t="s">
        <v>180</v>
      </c>
      <c r="C39" s="161"/>
      <c r="D39" s="161"/>
      <c r="E39" s="161"/>
      <c r="F39" s="161"/>
      <c r="G39" s="161"/>
      <c r="H39" s="161"/>
      <c r="I39" s="161"/>
      <c r="J39" s="161"/>
      <c r="K39" s="161"/>
      <c r="L39" s="161"/>
      <c r="M39" s="161"/>
      <c r="N39" s="161"/>
      <c r="O39" s="39"/>
      <c r="P39" s="39"/>
      <c r="Q39" s="39"/>
      <c r="R39" s="39"/>
    </row>
    <row r="40" spans="1:18" ht="18.75" customHeight="1" x14ac:dyDescent="0.4">
      <c r="A40" s="113"/>
      <c r="B40" s="161" t="s">
        <v>181</v>
      </c>
      <c r="C40" s="161"/>
      <c r="D40" s="161"/>
      <c r="E40" s="161"/>
      <c r="F40" s="161"/>
      <c r="G40" s="161"/>
      <c r="H40" s="161"/>
      <c r="I40" s="161"/>
      <c r="J40" s="161"/>
      <c r="K40" s="161"/>
      <c r="L40" s="161"/>
      <c r="M40" s="161"/>
      <c r="N40" s="161"/>
      <c r="O40" s="39"/>
      <c r="P40" s="39"/>
      <c r="Q40" s="39"/>
      <c r="R40" s="39"/>
    </row>
    <row r="41" spans="1:18" ht="18.75" customHeight="1" x14ac:dyDescent="0.4">
      <c r="A41" s="113"/>
      <c r="B41" s="161" t="s">
        <v>73</v>
      </c>
      <c r="C41" s="161"/>
      <c r="D41" s="161"/>
      <c r="E41" s="161"/>
      <c r="F41" s="161"/>
      <c r="G41" s="161"/>
      <c r="H41" s="161"/>
      <c r="I41" s="161"/>
      <c r="J41" s="161"/>
      <c r="K41" s="161"/>
      <c r="L41" s="161"/>
      <c r="M41" s="161"/>
      <c r="N41" s="161"/>
      <c r="O41" s="39"/>
      <c r="P41" s="39"/>
      <c r="Q41" s="39"/>
      <c r="R41" s="39"/>
    </row>
    <row r="42" spans="1:18" ht="18.75" customHeight="1" x14ac:dyDescent="0.4">
      <c r="A42" s="40" t="str">
        <f>IF(A29="イ",IF(COUNTIF(A37:A41,"")&gt;2," ※３つ以上選択してください",""),"")</f>
        <v/>
      </c>
      <c r="B42" s="35"/>
      <c r="C42" s="35"/>
      <c r="D42" s="35"/>
      <c r="E42" s="35"/>
      <c r="F42" s="35"/>
      <c r="G42" s="35"/>
      <c r="H42" s="35"/>
      <c r="I42" s="35"/>
      <c r="J42" s="35"/>
      <c r="K42" s="35"/>
      <c r="L42" s="35"/>
      <c r="M42" s="35"/>
      <c r="N42" s="35"/>
      <c r="O42" s="35"/>
      <c r="P42" s="35"/>
      <c r="Q42" s="35"/>
      <c r="R42" s="35"/>
    </row>
    <row r="43" spans="1:18" ht="18.75" customHeight="1" x14ac:dyDescent="0.4">
      <c r="A43" s="35"/>
      <c r="B43" s="35"/>
      <c r="C43" s="35"/>
      <c r="D43" s="35"/>
      <c r="E43" s="35"/>
      <c r="F43" s="35"/>
      <c r="G43" s="35"/>
      <c r="H43" s="35"/>
      <c r="I43" s="35"/>
      <c r="J43" s="35"/>
      <c r="K43" s="35"/>
      <c r="L43" s="35"/>
      <c r="M43" s="35"/>
      <c r="N43" s="35"/>
      <c r="O43" s="35"/>
      <c r="P43" s="35"/>
      <c r="Q43" s="35"/>
      <c r="R43" s="35"/>
    </row>
    <row r="44" spans="1:18" ht="18.75" customHeight="1" x14ac:dyDescent="0.4">
      <c r="A44" s="144" t="s">
        <v>186</v>
      </c>
      <c r="B44" s="144"/>
      <c r="C44" s="144"/>
      <c r="D44" s="144"/>
      <c r="E44" s="144"/>
      <c r="F44" s="144"/>
      <c r="G44" s="144"/>
      <c r="H44" s="144"/>
      <c r="I44" s="144"/>
      <c r="J44" s="144"/>
      <c r="K44" s="144"/>
      <c r="L44" s="144"/>
      <c r="M44" s="144"/>
      <c r="N44" s="144"/>
      <c r="O44" s="144"/>
      <c r="P44" s="144"/>
      <c r="Q44" s="144"/>
      <c r="R44" s="144"/>
    </row>
    <row r="45" spans="1:18" ht="18.75" customHeight="1" x14ac:dyDescent="0.4">
      <c r="A45" s="144"/>
      <c r="B45" s="144"/>
      <c r="C45" s="144"/>
      <c r="D45" s="144"/>
      <c r="E45" s="144"/>
      <c r="F45" s="144"/>
      <c r="G45" s="144"/>
      <c r="H45" s="144"/>
      <c r="I45" s="144"/>
      <c r="J45" s="144"/>
      <c r="K45" s="144"/>
      <c r="L45" s="144"/>
      <c r="M45" s="144"/>
      <c r="N45" s="144"/>
      <c r="O45" s="144"/>
      <c r="P45" s="144"/>
      <c r="Q45" s="144"/>
      <c r="R45" s="144"/>
    </row>
    <row r="46" spans="1:18" ht="18.75" customHeight="1" x14ac:dyDescent="0.4">
      <c r="A46" s="152"/>
      <c r="B46" s="152"/>
      <c r="C46" s="152"/>
      <c r="D46" s="152"/>
      <c r="E46" s="41" t="s">
        <v>68</v>
      </c>
      <c r="F46" s="35"/>
      <c r="G46" s="35"/>
      <c r="H46" s="35"/>
      <c r="I46" s="35"/>
      <c r="J46" s="35"/>
      <c r="K46" s="35"/>
      <c r="L46" s="35"/>
      <c r="M46" s="35"/>
      <c r="N46" s="35"/>
      <c r="O46" s="35"/>
      <c r="P46" s="35"/>
      <c r="Q46" s="35"/>
      <c r="R46" s="35"/>
    </row>
    <row r="47" spans="1:18" ht="18.75" customHeight="1" x14ac:dyDescent="0.4">
      <c r="A47" s="35"/>
      <c r="B47" s="35"/>
      <c r="C47" s="35"/>
      <c r="D47" s="35"/>
      <c r="E47" s="35"/>
      <c r="F47" s="35"/>
      <c r="G47" s="35"/>
      <c r="H47" s="35"/>
      <c r="I47" s="35"/>
      <c r="J47" s="35"/>
      <c r="K47" s="35"/>
      <c r="L47" s="35"/>
      <c r="M47" s="35"/>
      <c r="N47" s="35"/>
      <c r="O47" s="35"/>
      <c r="P47" s="35"/>
      <c r="Q47" s="35"/>
      <c r="R47" s="35"/>
    </row>
    <row r="48" spans="1:18" ht="18.75" customHeight="1" x14ac:dyDescent="0.4">
      <c r="A48" s="151" t="s">
        <v>74</v>
      </c>
      <c r="B48" s="151"/>
      <c r="C48" s="151"/>
      <c r="D48" s="151"/>
      <c r="E48" s="151"/>
      <c r="F48" s="151"/>
      <c r="G48" s="151"/>
      <c r="H48" s="151"/>
      <c r="I48" s="151"/>
      <c r="J48" s="151"/>
      <c r="K48" s="151"/>
      <c r="L48" s="151"/>
      <c r="M48" s="151"/>
      <c r="N48" s="151"/>
      <c r="O48" s="151"/>
      <c r="P48" s="151"/>
      <c r="Q48" s="151"/>
      <c r="R48" s="151"/>
    </row>
    <row r="49" spans="1:18" ht="18.75" customHeight="1" x14ac:dyDescent="0.4">
      <c r="A49" s="151"/>
      <c r="B49" s="151"/>
      <c r="C49" s="151"/>
      <c r="D49" s="151"/>
      <c r="E49" s="151"/>
      <c r="F49" s="151"/>
      <c r="G49" s="151"/>
      <c r="H49" s="151"/>
      <c r="I49" s="151"/>
      <c r="J49" s="151"/>
      <c r="K49" s="151"/>
      <c r="L49" s="151"/>
      <c r="M49" s="151"/>
      <c r="N49" s="151"/>
      <c r="O49" s="151"/>
      <c r="P49" s="151"/>
      <c r="Q49" s="151"/>
      <c r="R49" s="151"/>
    </row>
    <row r="50" spans="1:18" ht="18.75" customHeight="1" x14ac:dyDescent="0.4">
      <c r="A50" s="152"/>
      <c r="B50" s="152"/>
      <c r="C50" s="152"/>
      <c r="D50" s="152"/>
      <c r="E50" s="37" t="s">
        <v>68</v>
      </c>
      <c r="F50" s="35"/>
      <c r="G50" s="35"/>
      <c r="H50" s="35"/>
      <c r="I50" s="35"/>
      <c r="J50" s="35"/>
      <c r="K50" s="35"/>
      <c r="L50" s="35"/>
      <c r="M50" s="35"/>
      <c r="N50" s="35"/>
      <c r="O50" s="35"/>
      <c r="P50" s="35"/>
      <c r="Q50" s="35"/>
      <c r="R50" s="35"/>
    </row>
    <row r="51" spans="1:18" ht="18.75" customHeight="1" x14ac:dyDescent="0.4">
      <c r="A51" s="35"/>
      <c r="B51" s="35"/>
      <c r="C51" s="35"/>
      <c r="D51" s="35"/>
      <c r="E51" s="35"/>
      <c r="F51" s="35"/>
      <c r="G51" s="35"/>
      <c r="H51" s="35"/>
      <c r="I51" s="35"/>
      <c r="J51" s="35"/>
      <c r="K51" s="35"/>
      <c r="L51" s="35"/>
      <c r="M51" s="35"/>
      <c r="N51" s="35"/>
      <c r="O51" s="35"/>
      <c r="P51" s="35"/>
      <c r="Q51" s="35"/>
      <c r="R51" s="35"/>
    </row>
    <row r="52" spans="1:18" ht="42" customHeight="1" x14ac:dyDescent="0.4">
      <c r="A52" s="176" t="s">
        <v>77</v>
      </c>
      <c r="B52" s="177"/>
      <c r="C52" s="177"/>
      <c r="D52" s="178"/>
      <c r="E52" s="115"/>
      <c r="F52" s="185" t="s">
        <v>78</v>
      </c>
      <c r="G52" s="185"/>
      <c r="H52" s="185"/>
      <c r="I52" s="185"/>
      <c r="J52" s="185"/>
      <c r="K52" s="185"/>
      <c r="L52" s="185"/>
      <c r="M52" s="185"/>
      <c r="N52" s="185"/>
      <c r="O52" s="185"/>
      <c r="P52" s="185"/>
      <c r="Q52" s="185"/>
      <c r="R52" s="186"/>
    </row>
    <row r="53" spans="1:18" ht="42" customHeight="1" x14ac:dyDescent="0.4">
      <c r="A53" s="179"/>
      <c r="B53" s="180"/>
      <c r="C53" s="180"/>
      <c r="D53" s="181"/>
      <c r="E53" s="116"/>
      <c r="F53" s="187" t="s">
        <v>240</v>
      </c>
      <c r="G53" s="187"/>
      <c r="H53" s="187"/>
      <c r="I53" s="187"/>
      <c r="J53" s="187"/>
      <c r="K53" s="187"/>
      <c r="L53" s="187"/>
      <c r="M53" s="187"/>
      <c r="N53" s="187"/>
      <c r="O53" s="187"/>
      <c r="P53" s="187"/>
      <c r="Q53" s="187"/>
      <c r="R53" s="188"/>
    </row>
    <row r="54" spans="1:18" ht="42" customHeight="1" x14ac:dyDescent="0.4">
      <c r="A54" s="182"/>
      <c r="B54" s="183"/>
      <c r="C54" s="183"/>
      <c r="D54" s="184"/>
      <c r="E54" s="116"/>
      <c r="F54" s="187" t="s">
        <v>79</v>
      </c>
      <c r="G54" s="187"/>
      <c r="H54" s="187"/>
      <c r="I54" s="187"/>
      <c r="J54" s="187"/>
      <c r="K54" s="187"/>
      <c r="L54" s="187"/>
      <c r="M54" s="187"/>
      <c r="N54" s="187"/>
      <c r="O54" s="187"/>
      <c r="P54" s="187"/>
      <c r="Q54" s="187"/>
      <c r="R54" s="188"/>
    </row>
    <row r="55" spans="1:18" ht="75" customHeight="1" x14ac:dyDescent="0.4">
      <c r="A55" s="189" t="s">
        <v>80</v>
      </c>
      <c r="B55" s="190"/>
      <c r="C55" s="190"/>
      <c r="D55" s="191"/>
      <c r="E55" s="192"/>
      <c r="F55" s="193"/>
      <c r="G55" s="193"/>
      <c r="H55" s="193"/>
      <c r="I55" s="193"/>
      <c r="J55" s="193"/>
      <c r="K55" s="193"/>
      <c r="L55" s="193"/>
      <c r="M55" s="193"/>
      <c r="N55" s="193"/>
      <c r="O55" s="193"/>
      <c r="P55" s="193"/>
      <c r="Q55" s="193"/>
      <c r="R55" s="194"/>
    </row>
    <row r="56" spans="1:18" ht="18.75" customHeight="1" x14ac:dyDescent="0.4">
      <c r="A56" s="47"/>
      <c r="B56" s="47"/>
      <c r="C56" s="47"/>
      <c r="D56" s="47"/>
      <c r="E56" s="35"/>
      <c r="F56" s="35"/>
      <c r="G56" s="35"/>
      <c r="H56" s="35"/>
      <c r="I56" s="35"/>
      <c r="J56" s="35"/>
      <c r="K56" s="35"/>
      <c r="L56" s="35"/>
      <c r="M56" s="35"/>
      <c r="N56" s="35"/>
      <c r="O56" s="35"/>
      <c r="P56" s="35"/>
      <c r="Q56" s="35"/>
      <c r="R56" s="35"/>
    </row>
    <row r="57" spans="1:18" ht="75" customHeight="1" x14ac:dyDescent="0.4">
      <c r="A57" s="197" t="s">
        <v>81</v>
      </c>
      <c r="B57" s="197"/>
      <c r="C57" s="197"/>
      <c r="D57" s="197"/>
      <c r="E57" s="198"/>
      <c r="F57" s="198"/>
      <c r="G57" s="198"/>
      <c r="H57" s="198"/>
      <c r="I57" s="198"/>
      <c r="J57" s="198"/>
      <c r="K57" s="198"/>
      <c r="L57" s="198"/>
      <c r="M57" s="198"/>
      <c r="N57" s="198"/>
      <c r="O57" s="198"/>
      <c r="P57" s="198"/>
      <c r="Q57" s="198"/>
      <c r="R57" s="198"/>
    </row>
    <row r="58" spans="1:18" ht="18.75" customHeight="1" x14ac:dyDescent="0.4">
      <c r="A58" s="35"/>
      <c r="B58" s="35"/>
      <c r="C58" s="35"/>
      <c r="D58" s="35"/>
      <c r="E58" s="35"/>
      <c r="F58" s="35"/>
      <c r="G58" s="35"/>
      <c r="H58" s="35"/>
      <c r="I58" s="35"/>
      <c r="J58" s="35"/>
      <c r="K58" s="35"/>
      <c r="L58" s="35"/>
      <c r="M58" s="35"/>
      <c r="N58" s="35"/>
      <c r="O58" s="35"/>
      <c r="P58" s="35"/>
      <c r="Q58" s="35"/>
      <c r="R58" s="35"/>
    </row>
    <row r="59" spans="1:18" ht="18.75" customHeight="1" x14ac:dyDescent="0.4">
      <c r="A59" s="199" t="s">
        <v>82</v>
      </c>
      <c r="B59" s="199"/>
      <c r="C59" s="199"/>
      <c r="D59" s="199"/>
      <c r="E59" s="200" t="s">
        <v>83</v>
      </c>
      <c r="F59" s="200"/>
      <c r="G59" s="200"/>
      <c r="H59" s="201"/>
      <c r="I59" s="201"/>
      <c r="J59" s="200" t="s">
        <v>84</v>
      </c>
      <c r="K59" s="200"/>
      <c r="L59" s="200"/>
      <c r="M59" s="201"/>
      <c r="N59" s="201"/>
      <c r="O59" s="48"/>
      <c r="P59" s="48"/>
      <c r="Q59" s="48"/>
      <c r="R59" s="48"/>
    </row>
    <row r="60" spans="1:18" ht="18.75" customHeight="1" x14ac:dyDescent="0.4">
      <c r="A60" s="199"/>
      <c r="B60" s="199"/>
      <c r="C60" s="199"/>
      <c r="D60" s="199"/>
      <c r="E60" s="202"/>
      <c r="F60" s="202"/>
      <c r="G60" s="202"/>
      <c r="H60" s="203" t="s">
        <v>85</v>
      </c>
      <c r="I60" s="203"/>
      <c r="J60" s="202"/>
      <c r="K60" s="202"/>
      <c r="L60" s="202"/>
      <c r="M60" s="203" t="s">
        <v>85</v>
      </c>
      <c r="N60" s="203"/>
      <c r="O60" s="35"/>
      <c r="P60" s="35"/>
      <c r="Q60" s="35"/>
      <c r="R60" s="35"/>
    </row>
    <row r="61" spans="1:18" ht="18.75" customHeight="1" x14ac:dyDescent="0.4">
      <c r="A61" s="35"/>
      <c r="B61" s="35"/>
      <c r="C61" s="35"/>
      <c r="D61" s="35"/>
      <c r="E61" s="35"/>
      <c r="F61" s="35"/>
      <c r="G61" s="35"/>
      <c r="H61" s="35"/>
      <c r="I61" s="35"/>
      <c r="J61" s="35"/>
      <c r="K61" s="35"/>
      <c r="L61" s="35"/>
      <c r="M61" s="35"/>
      <c r="N61" s="35"/>
      <c r="O61" s="35"/>
      <c r="P61" s="35"/>
      <c r="Q61" s="35"/>
      <c r="R61" s="35"/>
    </row>
    <row r="62" spans="1:18" ht="75" customHeight="1" x14ac:dyDescent="0.4">
      <c r="A62" s="195" t="s">
        <v>86</v>
      </c>
      <c r="B62" s="195"/>
      <c r="C62" s="195"/>
      <c r="D62" s="195"/>
      <c r="E62" s="196"/>
      <c r="F62" s="196"/>
      <c r="G62" s="196"/>
      <c r="H62" s="196"/>
      <c r="I62" s="196"/>
      <c r="J62" s="196"/>
      <c r="K62" s="196"/>
      <c r="L62" s="196"/>
      <c r="M62" s="196"/>
      <c r="N62" s="196"/>
      <c r="O62" s="196"/>
      <c r="P62" s="196"/>
      <c r="Q62" s="196"/>
      <c r="R62" s="196"/>
    </row>
    <row r="63" spans="1:18" ht="18.75" customHeight="1" x14ac:dyDescent="0.4">
      <c r="A63" s="49"/>
      <c r="B63" s="49"/>
      <c r="C63" s="49"/>
      <c r="D63" s="49"/>
      <c r="E63" s="39"/>
      <c r="F63" s="39"/>
      <c r="G63" s="39"/>
      <c r="H63" s="39"/>
      <c r="I63" s="39"/>
      <c r="J63" s="39"/>
      <c r="K63" s="39"/>
      <c r="L63" s="39"/>
      <c r="M63" s="39"/>
      <c r="N63" s="39"/>
      <c r="O63" s="39"/>
      <c r="P63" s="39"/>
      <c r="Q63" s="39"/>
      <c r="R63" s="39"/>
    </row>
    <row r="64" spans="1:18" ht="18.75" customHeight="1" x14ac:dyDescent="0.4">
      <c r="A64" s="49"/>
      <c r="B64" s="49"/>
      <c r="C64" s="49"/>
      <c r="D64" s="49"/>
      <c r="E64" s="39"/>
      <c r="F64" s="39"/>
      <c r="G64" s="39"/>
      <c r="H64" s="39"/>
      <c r="I64" s="39"/>
      <c r="J64" s="39"/>
      <c r="K64" s="39"/>
      <c r="L64" s="39"/>
      <c r="M64" s="39"/>
      <c r="N64" s="39"/>
      <c r="O64" s="39"/>
      <c r="P64" s="39"/>
      <c r="Q64" s="39"/>
      <c r="R64" s="39"/>
    </row>
  </sheetData>
  <sheetProtection password="CF66" sheet="1" objects="1" scenarios="1" selectLockedCells="1"/>
  <mergeCells count="68">
    <mergeCell ref="A62:D62"/>
    <mergeCell ref="E62:R62"/>
    <mergeCell ref="A57:D57"/>
    <mergeCell ref="E57:R57"/>
    <mergeCell ref="A59:D60"/>
    <mergeCell ref="E59:I59"/>
    <mergeCell ref="J59:N59"/>
    <mergeCell ref="E60:G60"/>
    <mergeCell ref="H60:I60"/>
    <mergeCell ref="J60:L60"/>
    <mergeCell ref="M60:N60"/>
    <mergeCell ref="A52:D54"/>
    <mergeCell ref="F52:R52"/>
    <mergeCell ref="F53:R53"/>
    <mergeCell ref="F54:R54"/>
    <mergeCell ref="A55:D55"/>
    <mergeCell ref="E55:R55"/>
    <mergeCell ref="A50:D50"/>
    <mergeCell ref="A36:N36"/>
    <mergeCell ref="B37:N37"/>
    <mergeCell ref="B38:N38"/>
    <mergeCell ref="B39:N39"/>
    <mergeCell ref="B40:N40"/>
    <mergeCell ref="B41:N41"/>
    <mergeCell ref="A44:R45"/>
    <mergeCell ref="A46:D46"/>
    <mergeCell ref="A48:R49"/>
    <mergeCell ref="A35:D35"/>
    <mergeCell ref="A23:D23"/>
    <mergeCell ref="A24:J24"/>
    <mergeCell ref="A25:R26"/>
    <mergeCell ref="A27:R28"/>
    <mergeCell ref="A29:D29"/>
    <mergeCell ref="A31:D31"/>
    <mergeCell ref="A32:J32"/>
    <mergeCell ref="K32:N32"/>
    <mergeCell ref="O32:R32"/>
    <mergeCell ref="A33:J33"/>
    <mergeCell ref="K33:N33"/>
    <mergeCell ref="E19:R20"/>
    <mergeCell ref="A10:C10"/>
    <mergeCell ref="D10:I10"/>
    <mergeCell ref="J10:L10"/>
    <mergeCell ref="M10:R10"/>
    <mergeCell ref="J11:L11"/>
    <mergeCell ref="M11:R11"/>
    <mergeCell ref="F18:R18"/>
    <mergeCell ref="F17:R17"/>
    <mergeCell ref="F16:R16"/>
    <mergeCell ref="F15:R15"/>
    <mergeCell ref="F14:R14"/>
    <mergeCell ref="F13:R13"/>
    <mergeCell ref="A21:R21"/>
    <mergeCell ref="A3:R3"/>
    <mergeCell ref="A6:C6"/>
    <mergeCell ref="A8:C8"/>
    <mergeCell ref="D8:I8"/>
    <mergeCell ref="J8:L8"/>
    <mergeCell ref="M8:R8"/>
    <mergeCell ref="A7:C7"/>
    <mergeCell ref="D6:I6"/>
    <mergeCell ref="J6:L6"/>
    <mergeCell ref="M6:R6"/>
    <mergeCell ref="D7:I7"/>
    <mergeCell ref="J7:L7"/>
    <mergeCell ref="M7:R7"/>
    <mergeCell ref="A13:D18"/>
    <mergeCell ref="A19:D20"/>
  </mergeCells>
  <phoneticPr fontId="3"/>
  <dataValidations count="4">
    <dataValidation type="list" allowBlank="1" showInputMessage="1" showErrorMessage="1" sqref="K32:N32">
      <formula1>"令和6年2月,令和6年3月,令和6年4月,令和6年5月,令和6年6月,令和6年7月,令和6年8月,令和6年9月,令和6年10月,令和6年11月,令和6年12月,令和7年1月"</formula1>
    </dataValidation>
    <dataValidation type="list" allowBlank="1" showInputMessage="1" showErrorMessage="1" sqref="A29">
      <formula1>"ア,イ"</formula1>
    </dataValidation>
    <dataValidation type="list" allowBlank="1" showInputMessage="1" showErrorMessage="1" sqref="A46 A50">
      <formula1>"はい,いいえ"</formula1>
    </dataValidation>
    <dataValidation type="list" allowBlank="1" showInputMessage="1" showErrorMessage="1" sqref="E13:E18 A37:A41 E52:E54">
      <formula1>"○"</formula1>
    </dataValidation>
  </dataValidations>
  <printOptions horizontalCentered="1"/>
  <pageMargins left="0.70866141732283472" right="0.70866141732283472" top="0.74803149606299213" bottom="0.55118110236220474"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M8:R8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zoomScaleNormal="100" zoomScaleSheetLayoutView="100" workbookViewId="0">
      <selection activeCell="D5" sqref="D5:L5"/>
    </sheetView>
  </sheetViews>
  <sheetFormatPr defaultRowHeight="13.5" x14ac:dyDescent="0.4"/>
  <cols>
    <col min="1" max="2" width="4.375" style="1" customWidth="1"/>
    <col min="3" max="3" width="33.75" style="1" customWidth="1"/>
    <col min="4" max="11" width="4.375" style="1" customWidth="1"/>
    <col min="12" max="12" width="25" style="1" customWidth="1"/>
    <col min="13" max="13" width="4.375" style="1" customWidth="1"/>
    <col min="14" max="16384" width="9" style="1"/>
  </cols>
  <sheetData>
    <row r="1" spans="1:13" ht="18.75" customHeight="1" x14ac:dyDescent="0.4">
      <c r="A1" s="51" t="s">
        <v>88</v>
      </c>
      <c r="B1" s="51"/>
      <c r="C1" s="51"/>
      <c r="D1" s="51"/>
      <c r="E1" s="51"/>
      <c r="F1" s="51"/>
      <c r="G1" s="51"/>
      <c r="H1" s="51"/>
      <c r="I1" s="51"/>
      <c r="J1" s="51"/>
      <c r="K1" s="51"/>
      <c r="L1" s="51"/>
      <c r="M1" s="51"/>
    </row>
    <row r="2" spans="1:13" ht="18.75" customHeight="1" x14ac:dyDescent="0.4">
      <c r="A2" s="51"/>
      <c r="B2" s="51"/>
      <c r="C2" s="51"/>
      <c r="D2" s="51"/>
      <c r="E2" s="51"/>
      <c r="F2" s="51"/>
      <c r="G2" s="51"/>
      <c r="H2" s="51"/>
      <c r="I2" s="51"/>
      <c r="J2" s="51"/>
      <c r="K2" s="51"/>
      <c r="L2" s="51"/>
      <c r="M2" s="51"/>
    </row>
    <row r="3" spans="1:13" ht="18.75" customHeight="1" x14ac:dyDescent="0.4">
      <c r="A3" s="123" t="s">
        <v>241</v>
      </c>
      <c r="B3" s="123"/>
      <c r="C3" s="123"/>
      <c r="D3" s="123"/>
      <c r="E3" s="123"/>
      <c r="F3" s="123"/>
      <c r="G3" s="123"/>
      <c r="H3" s="123"/>
      <c r="I3" s="123"/>
      <c r="J3" s="123"/>
      <c r="K3" s="123"/>
      <c r="L3" s="123"/>
      <c r="M3" s="123"/>
    </row>
    <row r="4" spans="1:13" ht="18.75" customHeight="1" x14ac:dyDescent="0.4">
      <c r="A4" s="52"/>
      <c r="B4" s="52"/>
      <c r="C4" s="52"/>
      <c r="D4" s="52"/>
      <c r="E4" s="52"/>
      <c r="F4" s="52"/>
      <c r="G4" s="52"/>
      <c r="H4" s="52"/>
      <c r="I4" s="52"/>
      <c r="J4" s="52"/>
      <c r="K4" s="52"/>
      <c r="L4" s="52"/>
      <c r="M4" s="52"/>
    </row>
    <row r="5" spans="1:13" ht="18.75" customHeight="1" x14ac:dyDescent="0.4">
      <c r="A5" s="51"/>
      <c r="B5" s="76"/>
      <c r="C5" s="77" t="s">
        <v>89</v>
      </c>
      <c r="D5" s="206"/>
      <c r="E5" s="206"/>
      <c r="F5" s="206"/>
      <c r="G5" s="206"/>
      <c r="H5" s="206"/>
      <c r="I5" s="206"/>
      <c r="J5" s="206"/>
      <c r="K5" s="206"/>
      <c r="L5" s="206"/>
      <c r="M5" s="51"/>
    </row>
    <row r="6" spans="1:13" ht="18.75" customHeight="1" x14ac:dyDescent="0.4">
      <c r="A6" s="51"/>
      <c r="B6" s="76"/>
      <c r="C6" s="77" t="s">
        <v>90</v>
      </c>
      <c r="D6" s="206"/>
      <c r="E6" s="206"/>
      <c r="F6" s="206"/>
      <c r="G6" s="206"/>
      <c r="H6" s="206"/>
      <c r="I6" s="206"/>
      <c r="J6" s="206"/>
      <c r="K6" s="206"/>
      <c r="L6" s="206"/>
      <c r="M6" s="51"/>
    </row>
    <row r="7" spans="1:13" ht="18.75" customHeight="1" x14ac:dyDescent="0.4">
      <c r="A7" s="51"/>
      <c r="B7" s="76"/>
      <c r="C7" s="77" t="s">
        <v>91</v>
      </c>
      <c r="D7" s="206"/>
      <c r="E7" s="206"/>
      <c r="F7" s="206"/>
      <c r="G7" s="206"/>
      <c r="H7" s="206"/>
      <c r="I7" s="206"/>
      <c r="J7" s="206"/>
      <c r="K7" s="206"/>
      <c r="L7" s="206"/>
      <c r="M7" s="51"/>
    </row>
    <row r="8" spans="1:13" ht="18.75" customHeight="1" x14ac:dyDescent="0.4">
      <c r="A8" s="51"/>
      <c r="B8" s="76"/>
      <c r="C8" s="77" t="s">
        <v>92</v>
      </c>
      <c r="D8" s="206" t="s">
        <v>93</v>
      </c>
      <c r="E8" s="206"/>
      <c r="F8" s="206"/>
      <c r="G8" s="206"/>
      <c r="H8" s="206"/>
      <c r="I8" s="206"/>
      <c r="J8" s="206"/>
      <c r="K8" s="206"/>
      <c r="L8" s="206"/>
      <c r="M8" s="51"/>
    </row>
    <row r="9" spans="1:13" ht="18.75" customHeight="1" x14ac:dyDescent="0.4">
      <c r="A9" s="51"/>
      <c r="B9" s="76"/>
      <c r="C9" s="54"/>
      <c r="D9" s="78"/>
      <c r="E9" s="78"/>
      <c r="F9" s="78"/>
      <c r="G9" s="78"/>
      <c r="H9" s="78"/>
      <c r="I9" s="78"/>
      <c r="J9" s="78"/>
      <c r="K9" s="78"/>
      <c r="L9" s="78"/>
      <c r="M9" s="51"/>
    </row>
    <row r="10" spans="1:13" ht="18.75" customHeight="1" x14ac:dyDescent="0.4">
      <c r="A10" s="51"/>
      <c r="B10" s="51"/>
      <c r="C10" s="51"/>
      <c r="D10" s="51"/>
      <c r="E10" s="51"/>
      <c r="F10" s="51"/>
      <c r="G10" s="51"/>
      <c r="H10" s="51"/>
      <c r="I10" s="51"/>
      <c r="J10" s="51"/>
      <c r="K10" s="51"/>
      <c r="L10" s="51"/>
      <c r="M10" s="51"/>
    </row>
    <row r="11" spans="1:13" ht="18.75" customHeight="1" x14ac:dyDescent="0.4">
      <c r="A11" s="51" t="s">
        <v>94</v>
      </c>
      <c r="B11" s="51"/>
      <c r="C11" s="51"/>
      <c r="D11" s="51"/>
      <c r="E11" s="51"/>
      <c r="F11" s="51"/>
      <c r="G11" s="51"/>
      <c r="H11" s="51"/>
      <c r="I11" s="51"/>
      <c r="J11" s="51"/>
      <c r="K11" s="51"/>
      <c r="L11" s="51"/>
      <c r="M11" s="51"/>
    </row>
    <row r="12" spans="1:13" ht="18.75" customHeight="1" x14ac:dyDescent="0.4">
      <c r="A12" s="207" t="s">
        <v>95</v>
      </c>
      <c r="B12" s="79">
        <v>11</v>
      </c>
      <c r="C12" s="80" t="s">
        <v>96</v>
      </c>
      <c r="D12" s="117"/>
      <c r="E12" s="53"/>
      <c r="F12" s="51"/>
      <c r="G12" s="207" t="s">
        <v>97</v>
      </c>
      <c r="H12" s="81">
        <v>62</v>
      </c>
      <c r="I12" s="210" t="s">
        <v>98</v>
      </c>
      <c r="J12" s="210"/>
      <c r="K12" s="210"/>
      <c r="L12" s="211"/>
      <c r="M12" s="117"/>
    </row>
    <row r="13" spans="1:13" ht="18.75" customHeight="1" x14ac:dyDescent="0.4">
      <c r="A13" s="208"/>
      <c r="B13" s="82">
        <v>12</v>
      </c>
      <c r="C13" s="83" t="s">
        <v>99</v>
      </c>
      <c r="D13" s="118"/>
      <c r="E13" s="53"/>
      <c r="F13" s="51"/>
      <c r="G13" s="208"/>
      <c r="H13" s="84">
        <v>63</v>
      </c>
      <c r="I13" s="204" t="s">
        <v>100</v>
      </c>
      <c r="J13" s="204"/>
      <c r="K13" s="204"/>
      <c r="L13" s="205"/>
      <c r="M13" s="118"/>
    </row>
    <row r="14" spans="1:13" ht="18.75" customHeight="1" x14ac:dyDescent="0.4">
      <c r="A14" s="208"/>
      <c r="B14" s="82">
        <v>13</v>
      </c>
      <c r="C14" s="83" t="s">
        <v>101</v>
      </c>
      <c r="D14" s="118"/>
      <c r="E14" s="53"/>
      <c r="F14" s="51"/>
      <c r="G14" s="208"/>
      <c r="H14" s="84">
        <v>64</v>
      </c>
      <c r="I14" s="204" t="s">
        <v>102</v>
      </c>
      <c r="J14" s="204"/>
      <c r="K14" s="204"/>
      <c r="L14" s="205"/>
      <c r="M14" s="118"/>
    </row>
    <row r="15" spans="1:13" ht="18.75" customHeight="1" x14ac:dyDescent="0.4">
      <c r="A15" s="208"/>
      <c r="B15" s="82">
        <v>14</v>
      </c>
      <c r="C15" s="83" t="s">
        <v>103</v>
      </c>
      <c r="D15" s="118"/>
      <c r="E15" s="53"/>
      <c r="F15" s="51"/>
      <c r="G15" s="208"/>
      <c r="H15" s="84">
        <v>66</v>
      </c>
      <c r="I15" s="204" t="s">
        <v>104</v>
      </c>
      <c r="J15" s="204"/>
      <c r="K15" s="204"/>
      <c r="L15" s="205"/>
      <c r="M15" s="118"/>
    </row>
    <row r="16" spans="1:13" ht="18.75" customHeight="1" x14ac:dyDescent="0.4">
      <c r="A16" s="208"/>
      <c r="B16" s="82">
        <v>15</v>
      </c>
      <c r="C16" s="83" t="s">
        <v>26</v>
      </c>
      <c r="D16" s="118"/>
      <c r="E16" s="53"/>
      <c r="F16" s="51"/>
      <c r="G16" s="208"/>
      <c r="H16" s="84">
        <v>67</v>
      </c>
      <c r="I16" s="204" t="s">
        <v>105</v>
      </c>
      <c r="J16" s="204"/>
      <c r="K16" s="204"/>
      <c r="L16" s="205"/>
      <c r="M16" s="118"/>
    </row>
    <row r="17" spans="1:13" ht="18.75" customHeight="1" x14ac:dyDescent="0.4">
      <c r="A17" s="208"/>
      <c r="B17" s="82">
        <v>16</v>
      </c>
      <c r="C17" s="83" t="s">
        <v>29</v>
      </c>
      <c r="D17" s="118"/>
      <c r="E17" s="53"/>
      <c r="F17" s="51"/>
      <c r="G17" s="208"/>
      <c r="H17" s="84">
        <v>24</v>
      </c>
      <c r="I17" s="204" t="s">
        <v>106</v>
      </c>
      <c r="J17" s="204"/>
      <c r="K17" s="204"/>
      <c r="L17" s="205"/>
      <c r="M17" s="118"/>
    </row>
    <row r="18" spans="1:13" ht="18.75" customHeight="1" x14ac:dyDescent="0.4">
      <c r="A18" s="208"/>
      <c r="B18" s="82">
        <v>17</v>
      </c>
      <c r="C18" s="83" t="s">
        <v>107</v>
      </c>
      <c r="D18" s="118"/>
      <c r="E18" s="53"/>
      <c r="F18" s="51"/>
      <c r="G18" s="208"/>
      <c r="H18" s="84">
        <v>25</v>
      </c>
      <c r="I18" s="204" t="s">
        <v>108</v>
      </c>
      <c r="J18" s="204"/>
      <c r="K18" s="204"/>
      <c r="L18" s="205"/>
      <c r="M18" s="118"/>
    </row>
    <row r="19" spans="1:13" ht="18.75" customHeight="1" x14ac:dyDescent="0.4">
      <c r="A19" s="208"/>
      <c r="B19" s="82">
        <v>21</v>
      </c>
      <c r="C19" s="83" t="s">
        <v>27</v>
      </c>
      <c r="D19" s="118"/>
      <c r="E19" s="53"/>
      <c r="F19" s="51"/>
      <c r="G19" s="208"/>
      <c r="H19" s="84">
        <v>26</v>
      </c>
      <c r="I19" s="204" t="s">
        <v>109</v>
      </c>
      <c r="J19" s="204"/>
      <c r="K19" s="204"/>
      <c r="L19" s="205"/>
      <c r="M19" s="118"/>
    </row>
    <row r="20" spans="1:13" ht="18.75" customHeight="1" x14ac:dyDescent="0.4">
      <c r="A20" s="208"/>
      <c r="B20" s="82">
        <v>22</v>
      </c>
      <c r="C20" s="83" t="s">
        <v>110</v>
      </c>
      <c r="D20" s="118"/>
      <c r="E20" s="53"/>
      <c r="F20" s="51"/>
      <c r="G20" s="208"/>
      <c r="H20" s="85" t="s">
        <v>111</v>
      </c>
      <c r="I20" s="204" t="s">
        <v>112</v>
      </c>
      <c r="J20" s="204"/>
      <c r="K20" s="204"/>
      <c r="L20" s="205"/>
      <c r="M20" s="118"/>
    </row>
    <row r="21" spans="1:13" ht="18.75" customHeight="1" x14ac:dyDescent="0.4">
      <c r="A21" s="208"/>
      <c r="B21" s="82">
        <v>23</v>
      </c>
      <c r="C21" s="83" t="s">
        <v>113</v>
      </c>
      <c r="D21" s="118"/>
      <c r="E21" s="53"/>
      <c r="F21" s="51"/>
      <c r="G21" s="208"/>
      <c r="H21" s="84">
        <v>34</v>
      </c>
      <c r="I21" s="204" t="s">
        <v>114</v>
      </c>
      <c r="J21" s="204"/>
      <c r="K21" s="204"/>
      <c r="L21" s="205"/>
      <c r="M21" s="118"/>
    </row>
    <row r="22" spans="1:13" ht="18.75" customHeight="1" x14ac:dyDescent="0.4">
      <c r="A22" s="208"/>
      <c r="B22" s="86" t="s">
        <v>115</v>
      </c>
      <c r="C22" s="83" t="s">
        <v>116</v>
      </c>
      <c r="D22" s="118"/>
      <c r="E22" s="53"/>
      <c r="F22" s="51"/>
      <c r="G22" s="208"/>
      <c r="H22" s="84">
        <v>74</v>
      </c>
      <c r="I22" s="204" t="s">
        <v>117</v>
      </c>
      <c r="J22" s="204"/>
      <c r="K22" s="204"/>
      <c r="L22" s="205"/>
      <c r="M22" s="118"/>
    </row>
    <row r="23" spans="1:13" ht="18.75" customHeight="1" x14ac:dyDescent="0.4">
      <c r="A23" s="208"/>
      <c r="B23" s="82">
        <v>31</v>
      </c>
      <c r="C23" s="83" t="s">
        <v>118</v>
      </c>
      <c r="D23" s="118"/>
      <c r="E23" s="53"/>
      <c r="F23" s="51"/>
      <c r="G23" s="208"/>
      <c r="H23" s="84">
        <v>75</v>
      </c>
      <c r="I23" s="204" t="s">
        <v>119</v>
      </c>
      <c r="J23" s="204"/>
      <c r="K23" s="204"/>
      <c r="L23" s="205"/>
      <c r="M23" s="118"/>
    </row>
    <row r="24" spans="1:13" ht="18.75" customHeight="1" x14ac:dyDescent="0.4">
      <c r="A24" s="208"/>
      <c r="B24" s="82">
        <v>71</v>
      </c>
      <c r="C24" s="83" t="s">
        <v>34</v>
      </c>
      <c r="D24" s="118"/>
      <c r="E24" s="53"/>
      <c r="F24" s="51"/>
      <c r="G24" s="208"/>
      <c r="H24" s="84">
        <v>69</v>
      </c>
      <c r="I24" s="204" t="s">
        <v>120</v>
      </c>
      <c r="J24" s="204"/>
      <c r="K24" s="204"/>
      <c r="L24" s="205"/>
      <c r="M24" s="118"/>
    </row>
    <row r="25" spans="1:13" ht="18.75" customHeight="1" x14ac:dyDescent="0.4">
      <c r="A25" s="208"/>
      <c r="B25" s="82">
        <v>76</v>
      </c>
      <c r="C25" s="83" t="s">
        <v>36</v>
      </c>
      <c r="D25" s="118"/>
      <c r="E25" s="53"/>
      <c r="F25" s="51"/>
      <c r="G25" s="209"/>
      <c r="H25" s="87">
        <v>39</v>
      </c>
      <c r="I25" s="212" t="s">
        <v>121</v>
      </c>
      <c r="J25" s="212"/>
      <c r="K25" s="212"/>
      <c r="L25" s="213"/>
      <c r="M25" s="119"/>
    </row>
    <row r="26" spans="1:13" ht="18.75" customHeight="1" x14ac:dyDescent="0.4">
      <c r="A26" s="208"/>
      <c r="B26" s="82">
        <v>72</v>
      </c>
      <c r="C26" s="83" t="s">
        <v>32</v>
      </c>
      <c r="D26" s="118"/>
      <c r="E26" s="53"/>
      <c r="F26" s="51"/>
      <c r="G26" s="227" t="s">
        <v>122</v>
      </c>
      <c r="H26" s="88" t="s">
        <v>123</v>
      </c>
      <c r="I26" s="228" t="s">
        <v>124</v>
      </c>
      <c r="J26" s="228"/>
      <c r="K26" s="228"/>
      <c r="L26" s="229"/>
      <c r="M26" s="120"/>
    </row>
    <row r="27" spans="1:13" ht="18.75" customHeight="1" x14ac:dyDescent="0.4">
      <c r="A27" s="208"/>
      <c r="B27" s="82">
        <v>78</v>
      </c>
      <c r="C27" s="83" t="s">
        <v>23</v>
      </c>
      <c r="D27" s="118"/>
      <c r="E27" s="53"/>
      <c r="F27" s="51"/>
      <c r="G27" s="208"/>
      <c r="H27" s="85" t="s">
        <v>125</v>
      </c>
      <c r="I27" s="204" t="s">
        <v>126</v>
      </c>
      <c r="J27" s="204"/>
      <c r="K27" s="204"/>
      <c r="L27" s="205"/>
      <c r="M27" s="118"/>
    </row>
    <row r="28" spans="1:13" ht="18.75" customHeight="1" x14ac:dyDescent="0.4">
      <c r="A28" s="208"/>
      <c r="B28" s="82">
        <v>73</v>
      </c>
      <c r="C28" s="83" t="s">
        <v>31</v>
      </c>
      <c r="D28" s="118"/>
      <c r="E28" s="53"/>
      <c r="F28" s="51"/>
      <c r="G28" s="208"/>
      <c r="H28" s="85" t="s">
        <v>127</v>
      </c>
      <c r="I28" s="204" t="s">
        <v>128</v>
      </c>
      <c r="J28" s="204"/>
      <c r="K28" s="204"/>
      <c r="L28" s="205"/>
      <c r="M28" s="118"/>
    </row>
    <row r="29" spans="1:13" ht="18.75" customHeight="1" x14ac:dyDescent="0.4">
      <c r="A29" s="208"/>
      <c r="B29" s="82">
        <v>68</v>
      </c>
      <c r="C29" s="83" t="s">
        <v>129</v>
      </c>
      <c r="D29" s="118"/>
      <c r="E29" s="53"/>
      <c r="F29" s="51"/>
      <c r="G29" s="208"/>
      <c r="H29" s="85" t="s">
        <v>130</v>
      </c>
      <c r="I29" s="204" t="s">
        <v>131</v>
      </c>
      <c r="J29" s="204"/>
      <c r="K29" s="204"/>
      <c r="L29" s="205"/>
      <c r="M29" s="118"/>
    </row>
    <row r="30" spans="1:13" ht="18.75" customHeight="1" x14ac:dyDescent="0.4">
      <c r="A30" s="208"/>
      <c r="B30" s="82">
        <v>77</v>
      </c>
      <c r="C30" s="83" t="s">
        <v>37</v>
      </c>
      <c r="D30" s="118"/>
      <c r="E30" s="53"/>
      <c r="F30" s="51"/>
      <c r="G30" s="208"/>
      <c r="H30" s="85" t="s">
        <v>132</v>
      </c>
      <c r="I30" s="204" t="s">
        <v>133</v>
      </c>
      <c r="J30" s="204"/>
      <c r="K30" s="204"/>
      <c r="L30" s="205"/>
      <c r="M30" s="118"/>
    </row>
    <row r="31" spans="1:13" ht="18.75" customHeight="1" x14ac:dyDescent="0.4">
      <c r="A31" s="208"/>
      <c r="B31" s="82">
        <v>79</v>
      </c>
      <c r="C31" s="83" t="s">
        <v>134</v>
      </c>
      <c r="D31" s="118"/>
      <c r="E31" s="53"/>
      <c r="F31" s="51"/>
      <c r="G31" s="208"/>
      <c r="H31" s="85" t="s">
        <v>135</v>
      </c>
      <c r="I31" s="204" t="s">
        <v>136</v>
      </c>
      <c r="J31" s="204"/>
      <c r="K31" s="204"/>
      <c r="L31" s="205"/>
      <c r="M31" s="118"/>
    </row>
    <row r="32" spans="1:13" ht="18.75" customHeight="1" x14ac:dyDescent="0.4">
      <c r="A32" s="208"/>
      <c r="B32" s="82">
        <v>27</v>
      </c>
      <c r="C32" s="83" t="s">
        <v>137</v>
      </c>
      <c r="D32" s="118"/>
      <c r="E32" s="53"/>
      <c r="F32" s="51"/>
      <c r="G32" s="208"/>
      <c r="H32" s="85" t="s">
        <v>138</v>
      </c>
      <c r="I32" s="204" t="s">
        <v>139</v>
      </c>
      <c r="J32" s="204"/>
      <c r="K32" s="204"/>
      <c r="L32" s="205"/>
      <c r="M32" s="118"/>
    </row>
    <row r="33" spans="1:13" ht="18.75" customHeight="1" x14ac:dyDescent="0.4">
      <c r="A33" s="208"/>
      <c r="B33" s="82">
        <v>28</v>
      </c>
      <c r="C33" s="83" t="s">
        <v>140</v>
      </c>
      <c r="D33" s="118"/>
      <c r="E33" s="53"/>
      <c r="F33" s="51"/>
      <c r="G33" s="209"/>
      <c r="H33" s="89" t="s">
        <v>141</v>
      </c>
      <c r="I33" s="212" t="s">
        <v>142</v>
      </c>
      <c r="J33" s="212"/>
      <c r="K33" s="212"/>
      <c r="L33" s="213"/>
      <c r="M33" s="119"/>
    </row>
    <row r="34" spans="1:13" ht="18.75" customHeight="1" x14ac:dyDescent="0.4">
      <c r="A34" s="209"/>
      <c r="B34" s="90">
        <v>38</v>
      </c>
      <c r="C34" s="91" t="s">
        <v>143</v>
      </c>
      <c r="D34" s="119"/>
      <c r="E34" s="53"/>
      <c r="F34" s="51"/>
      <c r="G34" s="51"/>
      <c r="H34" s="51"/>
      <c r="I34" s="51"/>
      <c r="J34" s="51"/>
      <c r="K34" s="51"/>
      <c r="L34" s="51"/>
      <c r="M34" s="51"/>
    </row>
    <row r="35" spans="1:13" ht="18.75" customHeight="1" x14ac:dyDescent="0.4">
      <c r="A35" s="51"/>
      <c r="B35" s="51"/>
      <c r="C35" s="51"/>
      <c r="D35" s="51"/>
      <c r="E35" s="51"/>
      <c r="F35" s="51"/>
      <c r="G35" s="51"/>
      <c r="H35" s="51"/>
      <c r="I35" s="51"/>
      <c r="J35" s="51"/>
      <c r="K35" s="51"/>
      <c r="L35" s="51"/>
      <c r="M35" s="51"/>
    </row>
    <row r="36" spans="1:13" ht="18.75" customHeight="1" x14ac:dyDescent="0.4">
      <c r="A36" s="51"/>
      <c r="B36" s="51"/>
      <c r="C36" s="51"/>
      <c r="D36" s="51"/>
      <c r="E36" s="51"/>
      <c r="F36" s="51"/>
      <c r="G36" s="51"/>
      <c r="H36" s="51"/>
      <c r="I36" s="51"/>
      <c r="J36" s="51"/>
      <c r="K36" s="51"/>
      <c r="L36" s="51"/>
      <c r="M36" s="51"/>
    </row>
    <row r="37" spans="1:13" ht="18.75" customHeight="1" x14ac:dyDescent="0.4">
      <c r="A37" s="51" t="s">
        <v>144</v>
      </c>
      <c r="B37" s="51"/>
      <c r="C37" s="51"/>
      <c r="D37" s="51"/>
      <c r="E37" s="51"/>
      <c r="F37" s="51"/>
      <c r="G37" s="51"/>
      <c r="H37" s="51"/>
      <c r="I37" s="51"/>
      <c r="J37" s="51"/>
      <c r="K37" s="51"/>
      <c r="L37" s="51"/>
      <c r="M37" s="51"/>
    </row>
    <row r="38" spans="1:13" ht="18.75" customHeight="1" x14ac:dyDescent="0.4">
      <c r="A38" s="51" t="s">
        <v>145</v>
      </c>
      <c r="B38" s="51"/>
      <c r="C38" s="51"/>
      <c r="D38" s="51"/>
      <c r="E38" s="51"/>
      <c r="F38" s="51"/>
      <c r="G38" s="51"/>
      <c r="H38" s="51"/>
      <c r="I38" s="51"/>
      <c r="J38" s="51"/>
      <c r="K38" s="51"/>
      <c r="L38" s="51"/>
      <c r="M38" s="51"/>
    </row>
    <row r="39" spans="1:13" ht="18.75" customHeight="1" x14ac:dyDescent="0.4">
      <c r="A39" s="51"/>
      <c r="B39" s="214"/>
      <c r="C39" s="215"/>
      <c r="D39" s="218" t="s">
        <v>146</v>
      </c>
      <c r="E39" s="219"/>
      <c r="F39" s="219"/>
      <c r="G39" s="220"/>
      <c r="H39" s="221" t="s">
        <v>147</v>
      </c>
      <c r="I39" s="219"/>
      <c r="J39" s="219"/>
      <c r="K39" s="220"/>
      <c r="L39" s="51"/>
      <c r="M39" s="51"/>
    </row>
    <row r="40" spans="1:13" ht="18.75" customHeight="1" x14ac:dyDescent="0.4">
      <c r="A40" s="51"/>
      <c r="B40" s="216"/>
      <c r="C40" s="217"/>
      <c r="D40" s="222" t="s">
        <v>148</v>
      </c>
      <c r="E40" s="223"/>
      <c r="F40" s="224" t="s">
        <v>149</v>
      </c>
      <c r="G40" s="225"/>
      <c r="H40" s="226" t="s">
        <v>148</v>
      </c>
      <c r="I40" s="224"/>
      <c r="J40" s="223" t="s">
        <v>150</v>
      </c>
      <c r="K40" s="230"/>
      <c r="L40" s="51"/>
      <c r="M40" s="51"/>
    </row>
    <row r="41" spans="1:13" ht="18.75" customHeight="1" x14ac:dyDescent="0.4">
      <c r="A41" s="51"/>
      <c r="B41" s="231" t="s">
        <v>151</v>
      </c>
      <c r="C41" s="229"/>
      <c r="D41" s="232"/>
      <c r="E41" s="233"/>
      <c r="F41" s="234" t="s">
        <v>12</v>
      </c>
      <c r="G41" s="235"/>
      <c r="H41" s="236" t="s">
        <v>12</v>
      </c>
      <c r="I41" s="234"/>
      <c r="J41" s="233"/>
      <c r="K41" s="237"/>
      <c r="L41" s="51"/>
      <c r="M41" s="51"/>
    </row>
    <row r="42" spans="1:13" ht="18.75" customHeight="1" x14ac:dyDescent="0.4">
      <c r="A42" s="51"/>
      <c r="B42" s="238" t="s">
        <v>152</v>
      </c>
      <c r="C42" s="205"/>
      <c r="D42" s="239"/>
      <c r="E42" s="240"/>
      <c r="F42" s="241" t="s">
        <v>12</v>
      </c>
      <c r="G42" s="242"/>
      <c r="H42" s="243" t="s">
        <v>12</v>
      </c>
      <c r="I42" s="241"/>
      <c r="J42" s="240"/>
      <c r="K42" s="244"/>
      <c r="L42" s="51"/>
      <c r="M42" s="51"/>
    </row>
    <row r="43" spans="1:13" ht="18.75" customHeight="1" x14ac:dyDescent="0.4">
      <c r="A43" s="51"/>
      <c r="B43" s="238" t="s">
        <v>153</v>
      </c>
      <c r="C43" s="205"/>
      <c r="D43" s="239"/>
      <c r="E43" s="240"/>
      <c r="F43" s="241"/>
      <c r="G43" s="242"/>
      <c r="H43" s="243"/>
      <c r="I43" s="241"/>
      <c r="J43" s="240"/>
      <c r="K43" s="244"/>
      <c r="L43" s="51"/>
      <c r="M43" s="51"/>
    </row>
    <row r="44" spans="1:13" ht="18.75" customHeight="1" x14ac:dyDescent="0.4">
      <c r="A44" s="51"/>
      <c r="B44" s="245" t="s">
        <v>154</v>
      </c>
      <c r="C44" s="213"/>
      <c r="D44" s="246"/>
      <c r="E44" s="247"/>
      <c r="F44" s="248" t="s">
        <v>12</v>
      </c>
      <c r="G44" s="249"/>
      <c r="H44" s="250" t="s">
        <v>12</v>
      </c>
      <c r="I44" s="248"/>
      <c r="J44" s="247"/>
      <c r="K44" s="251"/>
      <c r="L44" s="51"/>
      <c r="M44" s="51"/>
    </row>
    <row r="45" spans="1:13" ht="18.75" customHeight="1" x14ac:dyDescent="0.4">
      <c r="A45" s="51"/>
      <c r="B45" s="51"/>
      <c r="C45" s="51"/>
      <c r="D45" s="51"/>
      <c r="E45" s="51"/>
      <c r="F45" s="51"/>
      <c r="G45" s="51"/>
      <c r="H45" s="51"/>
      <c r="I45" s="51"/>
      <c r="J45" s="51"/>
      <c r="K45" s="56" t="s">
        <v>155</v>
      </c>
      <c r="L45" s="51"/>
      <c r="M45" s="51"/>
    </row>
    <row r="46" spans="1:13" ht="18.75" customHeight="1" x14ac:dyDescent="0.4">
      <c r="A46" s="51"/>
      <c r="B46" s="51"/>
      <c r="C46" s="51"/>
      <c r="D46" s="51"/>
      <c r="E46" s="51"/>
      <c r="F46" s="51"/>
      <c r="G46" s="51"/>
      <c r="H46" s="51"/>
      <c r="I46" s="51"/>
      <c r="J46" s="51"/>
      <c r="K46" s="51"/>
      <c r="L46" s="51"/>
      <c r="M46" s="51"/>
    </row>
    <row r="47" spans="1:13" ht="18.75" customHeight="1" x14ac:dyDescent="0.4">
      <c r="A47" s="51" t="s">
        <v>156</v>
      </c>
      <c r="B47" s="51"/>
      <c r="C47" s="51"/>
      <c r="D47" s="51"/>
      <c r="E47" s="51"/>
      <c r="F47" s="51"/>
      <c r="G47" s="51"/>
      <c r="H47" s="51"/>
      <c r="I47" s="51"/>
      <c r="J47" s="51"/>
      <c r="K47" s="51"/>
      <c r="L47" s="51"/>
      <c r="M47" s="51"/>
    </row>
    <row r="48" spans="1:13" ht="18.75" customHeight="1" x14ac:dyDescent="0.4">
      <c r="A48" s="51"/>
      <c r="B48" s="214"/>
      <c r="C48" s="215"/>
      <c r="D48" s="218" t="s">
        <v>146</v>
      </c>
      <c r="E48" s="219"/>
      <c r="F48" s="219"/>
      <c r="G48" s="220"/>
      <c r="H48" s="221" t="s">
        <v>147</v>
      </c>
      <c r="I48" s="219"/>
      <c r="J48" s="219"/>
      <c r="K48" s="220"/>
      <c r="L48" s="51"/>
      <c r="M48" s="51"/>
    </row>
    <row r="49" spans="1:13" ht="18.75" customHeight="1" x14ac:dyDescent="0.4">
      <c r="A49" s="51"/>
      <c r="B49" s="216"/>
      <c r="C49" s="217"/>
      <c r="D49" s="222" t="s">
        <v>148</v>
      </c>
      <c r="E49" s="223"/>
      <c r="F49" s="223" t="s">
        <v>149</v>
      </c>
      <c r="G49" s="230"/>
      <c r="H49" s="252" t="s">
        <v>148</v>
      </c>
      <c r="I49" s="223"/>
      <c r="J49" s="223" t="s">
        <v>150</v>
      </c>
      <c r="K49" s="230"/>
      <c r="L49" s="51"/>
      <c r="M49" s="51"/>
    </row>
    <row r="50" spans="1:13" ht="18.75" customHeight="1" x14ac:dyDescent="0.4">
      <c r="A50" s="51"/>
      <c r="B50" s="231" t="s">
        <v>157</v>
      </c>
      <c r="C50" s="229"/>
      <c r="D50" s="232"/>
      <c r="E50" s="233"/>
      <c r="F50" s="234" t="s">
        <v>12</v>
      </c>
      <c r="G50" s="235"/>
      <c r="H50" s="236" t="s">
        <v>12</v>
      </c>
      <c r="I50" s="234"/>
      <c r="J50" s="233"/>
      <c r="K50" s="237"/>
      <c r="L50" s="51"/>
      <c r="M50" s="51"/>
    </row>
    <row r="51" spans="1:13" ht="18.75" customHeight="1" x14ac:dyDescent="0.4">
      <c r="A51" s="51"/>
      <c r="B51" s="238" t="s">
        <v>158</v>
      </c>
      <c r="C51" s="205"/>
      <c r="D51" s="239"/>
      <c r="E51" s="240"/>
      <c r="F51" s="241" t="s">
        <v>12</v>
      </c>
      <c r="G51" s="242"/>
      <c r="H51" s="243" t="s">
        <v>12</v>
      </c>
      <c r="I51" s="241"/>
      <c r="J51" s="240"/>
      <c r="K51" s="244"/>
      <c r="L51" s="51"/>
      <c r="M51" s="51"/>
    </row>
    <row r="52" spans="1:13" ht="18.75" customHeight="1" x14ac:dyDescent="0.4">
      <c r="A52" s="51"/>
      <c r="B52" s="238" t="s">
        <v>159</v>
      </c>
      <c r="C52" s="205"/>
      <c r="D52" s="239"/>
      <c r="E52" s="240"/>
      <c r="F52" s="241"/>
      <c r="G52" s="242"/>
      <c r="H52" s="243"/>
      <c r="I52" s="241"/>
      <c r="J52" s="240"/>
      <c r="K52" s="244"/>
      <c r="L52" s="51"/>
      <c r="M52" s="51"/>
    </row>
    <row r="53" spans="1:13" ht="18.75" customHeight="1" x14ac:dyDescent="0.4">
      <c r="A53" s="51"/>
      <c r="B53" s="238" t="s">
        <v>160</v>
      </c>
      <c r="C53" s="205"/>
      <c r="D53" s="253" t="s">
        <v>12</v>
      </c>
      <c r="E53" s="241"/>
      <c r="F53" s="240"/>
      <c r="G53" s="244"/>
      <c r="H53" s="254"/>
      <c r="I53" s="240"/>
      <c r="J53" s="241" t="s">
        <v>12</v>
      </c>
      <c r="K53" s="242"/>
      <c r="L53" s="51"/>
      <c r="M53" s="51"/>
    </row>
    <row r="54" spans="1:13" ht="18.75" customHeight="1" x14ac:dyDescent="0.4">
      <c r="A54" s="51"/>
      <c r="B54" s="238" t="s">
        <v>161</v>
      </c>
      <c r="C54" s="205"/>
      <c r="D54" s="253"/>
      <c r="E54" s="241"/>
      <c r="F54" s="240"/>
      <c r="G54" s="244"/>
      <c r="H54" s="254"/>
      <c r="I54" s="240"/>
      <c r="J54" s="241"/>
      <c r="K54" s="242"/>
      <c r="L54" s="51"/>
      <c r="M54" s="51"/>
    </row>
    <row r="55" spans="1:13" ht="18.75" customHeight="1" x14ac:dyDescent="0.4">
      <c r="A55" s="51"/>
      <c r="B55" s="245" t="s">
        <v>162</v>
      </c>
      <c r="C55" s="213"/>
      <c r="D55" s="246"/>
      <c r="E55" s="247"/>
      <c r="F55" s="248" t="s">
        <v>12</v>
      </c>
      <c r="G55" s="249"/>
      <c r="H55" s="250" t="s">
        <v>12</v>
      </c>
      <c r="I55" s="248"/>
      <c r="J55" s="247"/>
      <c r="K55" s="251"/>
      <c r="L55" s="51"/>
      <c r="M55" s="51"/>
    </row>
    <row r="56" spans="1:13" ht="18.75" customHeight="1" x14ac:dyDescent="0.4">
      <c r="A56" s="51"/>
      <c r="B56" s="51"/>
      <c r="C56" s="51"/>
      <c r="D56" s="51"/>
      <c r="E56" s="51"/>
      <c r="F56" s="51"/>
      <c r="G56" s="51"/>
      <c r="H56" s="51"/>
      <c r="I56" s="51"/>
      <c r="J56" s="51"/>
      <c r="K56" s="56" t="s">
        <v>155</v>
      </c>
      <c r="L56" s="51"/>
      <c r="M56" s="51"/>
    </row>
    <row r="57" spans="1:13" ht="16.5" customHeight="1" x14ac:dyDescent="0.4"/>
  </sheetData>
  <sheetProtection password="CF66" sheet="1" objects="1" scenarios="1" selectLockedCells="1"/>
  <mergeCells count="82">
    <mergeCell ref="B55:C55"/>
    <mergeCell ref="D55:E55"/>
    <mergeCell ref="F55:G55"/>
    <mergeCell ref="H55:I55"/>
    <mergeCell ref="J55:K55"/>
    <mergeCell ref="B53:C53"/>
    <mergeCell ref="D53:E54"/>
    <mergeCell ref="F53:G54"/>
    <mergeCell ref="H53:I54"/>
    <mergeCell ref="J53:K54"/>
    <mergeCell ref="B54:C54"/>
    <mergeCell ref="B51:C51"/>
    <mergeCell ref="D51:E52"/>
    <mergeCell ref="F51:G52"/>
    <mergeCell ref="H51:I52"/>
    <mergeCell ref="J51:K52"/>
    <mergeCell ref="B52:C52"/>
    <mergeCell ref="H49:I49"/>
    <mergeCell ref="J49:K49"/>
    <mergeCell ref="B50:C50"/>
    <mergeCell ref="D50:E50"/>
    <mergeCell ref="F50:G50"/>
    <mergeCell ref="H50:I50"/>
    <mergeCell ref="J50:K50"/>
    <mergeCell ref="B48:C49"/>
    <mergeCell ref="D48:G48"/>
    <mergeCell ref="H48:K48"/>
    <mergeCell ref="D49:E49"/>
    <mergeCell ref="F49:G49"/>
    <mergeCell ref="B44:C44"/>
    <mergeCell ref="D44:E44"/>
    <mergeCell ref="F44:G44"/>
    <mergeCell ref="H44:I44"/>
    <mergeCell ref="J44:K44"/>
    <mergeCell ref="B42:C42"/>
    <mergeCell ref="D42:E43"/>
    <mergeCell ref="F42:G43"/>
    <mergeCell ref="H42:I43"/>
    <mergeCell ref="J42:K43"/>
    <mergeCell ref="B43:C43"/>
    <mergeCell ref="B41:C41"/>
    <mergeCell ref="D41:E41"/>
    <mergeCell ref="F41:G41"/>
    <mergeCell ref="H41:I41"/>
    <mergeCell ref="J41:K41"/>
    <mergeCell ref="I30:L30"/>
    <mergeCell ref="I31:L31"/>
    <mergeCell ref="I32:L32"/>
    <mergeCell ref="I33:L33"/>
    <mergeCell ref="B39:C40"/>
    <mergeCell ref="D39:G39"/>
    <mergeCell ref="H39:K39"/>
    <mergeCell ref="D40:E40"/>
    <mergeCell ref="F40:G40"/>
    <mergeCell ref="H40:I40"/>
    <mergeCell ref="G26:G33"/>
    <mergeCell ref="I26:L26"/>
    <mergeCell ref="I27:L27"/>
    <mergeCell ref="I28:L28"/>
    <mergeCell ref="I29:L29"/>
    <mergeCell ref="J40:K40"/>
    <mergeCell ref="I21:L21"/>
    <mergeCell ref="I22:L22"/>
    <mergeCell ref="I23:L23"/>
    <mergeCell ref="I24:L24"/>
    <mergeCell ref="I25:L25"/>
    <mergeCell ref="I20:L20"/>
    <mergeCell ref="A3:M3"/>
    <mergeCell ref="D5:L5"/>
    <mergeCell ref="D6:L6"/>
    <mergeCell ref="D7:L7"/>
    <mergeCell ref="D8:L8"/>
    <mergeCell ref="A12:A34"/>
    <mergeCell ref="G12:G25"/>
    <mergeCell ref="I12:L12"/>
    <mergeCell ref="I13:L13"/>
    <mergeCell ref="I14:L14"/>
    <mergeCell ref="I15:L15"/>
    <mergeCell ref="I16:L16"/>
    <mergeCell ref="I17:L17"/>
    <mergeCell ref="I18:L18"/>
    <mergeCell ref="I19:L19"/>
  </mergeCells>
  <phoneticPr fontId="3"/>
  <dataValidations count="2">
    <dataValidation type="list" allowBlank="1" showInputMessage="1" showErrorMessage="1" sqref="D12:D34 M12:M33 J55:K55 J41:K44 D50:E52 F53:G54 D55:E55 J50:K52 H53:I54 D41:E41 D44:E44">
      <formula1>"○,"</formula1>
    </dataValidation>
    <dataValidation type="list" allowBlank="1" showInputMessage="1" showErrorMessage="1" sqref="D42:E43">
      <formula1>"○"</formula1>
    </dataValidation>
  </dataValidations>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3"/>
  <sheetViews>
    <sheetView workbookViewId="0"/>
  </sheetViews>
  <sheetFormatPr defaultRowHeight="13.5" x14ac:dyDescent="0.4"/>
  <cols>
    <col min="1" max="1" width="7.125" style="1" bestFit="1" customWidth="1"/>
    <col min="2" max="2" width="42.125" style="1" bestFit="1" customWidth="1"/>
    <col min="3" max="16384" width="9" style="1"/>
  </cols>
  <sheetData>
    <row r="1" spans="1:2" x14ac:dyDescent="0.4">
      <c r="A1" s="1" t="s">
        <v>17</v>
      </c>
    </row>
    <row r="3" spans="1:2" x14ac:dyDescent="0.4">
      <c r="A3" s="1" t="s">
        <v>19</v>
      </c>
      <c r="B3" s="1" t="s">
        <v>18</v>
      </c>
    </row>
    <row r="4" spans="1:2" x14ac:dyDescent="0.4">
      <c r="A4" s="1" t="s">
        <v>20</v>
      </c>
    </row>
    <row r="5" spans="1:2" x14ac:dyDescent="0.4">
      <c r="A5" s="1" t="s">
        <v>21</v>
      </c>
      <c r="B5" s="1" t="s">
        <v>24</v>
      </c>
    </row>
    <row r="6" spans="1:2" x14ac:dyDescent="0.4">
      <c r="B6" s="1" t="s">
        <v>25</v>
      </c>
    </row>
    <row r="7" spans="1:2" x14ac:dyDescent="0.4">
      <c r="B7" s="1" t="s">
        <v>26</v>
      </c>
    </row>
    <row r="8" spans="1:2" x14ac:dyDescent="0.4">
      <c r="B8" s="1" t="s">
        <v>27</v>
      </c>
    </row>
    <row r="9" spans="1:2" x14ac:dyDescent="0.4">
      <c r="B9" s="1" t="s">
        <v>28</v>
      </c>
    </row>
    <row r="10" spans="1:2" x14ac:dyDescent="0.4">
      <c r="B10" s="1" t="s">
        <v>29</v>
      </c>
    </row>
    <row r="11" spans="1:2" x14ac:dyDescent="0.4">
      <c r="B11" s="1" t="s">
        <v>30</v>
      </c>
    </row>
    <row r="12" spans="1:2" x14ac:dyDescent="0.4">
      <c r="B12" s="1" t="s">
        <v>31</v>
      </c>
    </row>
    <row r="13" spans="1:2" x14ac:dyDescent="0.4">
      <c r="B13" s="1" t="s">
        <v>32</v>
      </c>
    </row>
    <row r="14" spans="1:2" x14ac:dyDescent="0.4">
      <c r="B14" s="1" t="s">
        <v>33</v>
      </c>
    </row>
    <row r="15" spans="1:2" x14ac:dyDescent="0.4">
      <c r="B15" s="1" t="s">
        <v>34</v>
      </c>
    </row>
    <row r="16" spans="1:2" x14ac:dyDescent="0.4">
      <c r="B16" s="1" t="s">
        <v>35</v>
      </c>
    </row>
    <row r="17" spans="2:2" x14ac:dyDescent="0.4">
      <c r="B17" s="1" t="s">
        <v>22</v>
      </c>
    </row>
    <row r="18" spans="2:2" x14ac:dyDescent="0.4">
      <c r="B18" s="1" t="s">
        <v>36</v>
      </c>
    </row>
    <row r="19" spans="2:2" x14ac:dyDescent="0.4">
      <c r="B19" s="1" t="s">
        <v>37</v>
      </c>
    </row>
    <row r="20" spans="2:2" x14ac:dyDescent="0.4">
      <c r="B20" s="1" t="s">
        <v>23</v>
      </c>
    </row>
    <row r="21" spans="2:2" x14ac:dyDescent="0.4">
      <c r="B21" s="1" t="s">
        <v>58</v>
      </c>
    </row>
    <row r="22" spans="2:2" x14ac:dyDescent="0.4">
      <c r="B22" s="1" t="s">
        <v>38</v>
      </c>
    </row>
    <row r="23" spans="2:2" x14ac:dyDescent="0.4">
      <c r="B23" s="1" t="s">
        <v>39</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22"/>
  <sheetViews>
    <sheetView zoomScale="90" zoomScaleNormal="90" workbookViewId="0"/>
  </sheetViews>
  <sheetFormatPr defaultRowHeight="13.5" x14ac:dyDescent="0.4"/>
  <cols>
    <col min="1" max="42" width="8.125" style="1" customWidth="1"/>
    <col min="43" max="50" width="10.125" style="1" customWidth="1"/>
    <col min="51" max="58" width="8.125" style="1" customWidth="1"/>
    <col min="59" max="59" width="8" style="1" customWidth="1"/>
    <col min="60" max="16384" width="9" style="1"/>
  </cols>
  <sheetData>
    <row r="1" spans="1:59" x14ac:dyDescent="0.4">
      <c r="J1" s="1" t="s">
        <v>189</v>
      </c>
    </row>
    <row r="2" spans="1:59" x14ac:dyDescent="0.4">
      <c r="A2" s="1" t="s">
        <v>210</v>
      </c>
    </row>
    <row r="3" spans="1:59" ht="27" x14ac:dyDescent="0.4">
      <c r="A3" s="92" t="s">
        <v>199</v>
      </c>
      <c r="B3" s="92" t="s">
        <v>199</v>
      </c>
      <c r="C3" s="92" t="s">
        <v>199</v>
      </c>
      <c r="D3" s="92" t="s">
        <v>199</v>
      </c>
      <c r="E3" s="92" t="s">
        <v>199</v>
      </c>
      <c r="F3" s="92" t="s">
        <v>199</v>
      </c>
      <c r="G3" s="92" t="s">
        <v>199</v>
      </c>
      <c r="H3" s="92" t="s">
        <v>199</v>
      </c>
      <c r="I3" s="92" t="s">
        <v>199</v>
      </c>
      <c r="J3" s="92" t="s">
        <v>188</v>
      </c>
      <c r="K3" s="92" t="s">
        <v>187</v>
      </c>
      <c r="L3" s="92" t="s">
        <v>187</v>
      </c>
      <c r="M3" s="92" t="s">
        <v>187</v>
      </c>
      <c r="N3" s="92" t="s">
        <v>187</v>
      </c>
      <c r="O3" s="92" t="s">
        <v>187</v>
      </c>
      <c r="P3" s="92" t="s">
        <v>187</v>
      </c>
      <c r="Q3" s="92" t="s">
        <v>187</v>
      </c>
      <c r="R3" s="92" t="s">
        <v>187</v>
      </c>
      <c r="S3" s="92" t="s">
        <v>187</v>
      </c>
      <c r="T3" s="92" t="s">
        <v>187</v>
      </c>
      <c r="U3" s="92" t="s">
        <v>187</v>
      </c>
      <c r="V3" s="92" t="s">
        <v>187</v>
      </c>
      <c r="W3" s="92" t="s">
        <v>187</v>
      </c>
      <c r="X3" s="92" t="s">
        <v>187</v>
      </c>
      <c r="Y3" s="92" t="s">
        <v>200</v>
      </c>
      <c r="Z3" s="92" t="s">
        <v>200</v>
      </c>
      <c r="AA3" s="92" t="s">
        <v>200</v>
      </c>
      <c r="AB3" s="92" t="s">
        <v>200</v>
      </c>
      <c r="AC3" s="92" t="s">
        <v>200</v>
      </c>
      <c r="AD3" s="92" t="s">
        <v>200</v>
      </c>
      <c r="AE3" s="92" t="s">
        <v>200</v>
      </c>
      <c r="AF3" s="92" t="s">
        <v>200</v>
      </c>
      <c r="AG3" s="92" t="s">
        <v>200</v>
      </c>
      <c r="AH3" s="92" t="s">
        <v>200</v>
      </c>
      <c r="AI3" s="92" t="s">
        <v>200</v>
      </c>
      <c r="AJ3" s="92" t="s">
        <v>200</v>
      </c>
      <c r="AK3" s="92" t="s">
        <v>200</v>
      </c>
      <c r="AL3" s="92" t="s">
        <v>200</v>
      </c>
      <c r="AM3" s="92" t="s">
        <v>200</v>
      </c>
      <c r="AN3" s="92" t="s">
        <v>200</v>
      </c>
      <c r="AO3" s="92" t="s">
        <v>200</v>
      </c>
      <c r="AP3" s="92" t="s">
        <v>200</v>
      </c>
      <c r="AQ3" s="1" t="s">
        <v>203</v>
      </c>
      <c r="AR3" s="1" t="s">
        <v>203</v>
      </c>
      <c r="AS3" s="1" t="s">
        <v>203</v>
      </c>
      <c r="AT3" s="1" t="s">
        <v>203</v>
      </c>
      <c r="AU3" s="1" t="s">
        <v>203</v>
      </c>
      <c r="AV3" s="1" t="s">
        <v>203</v>
      </c>
      <c r="AW3" s="1" t="s">
        <v>203</v>
      </c>
      <c r="AX3" s="1" t="s">
        <v>203</v>
      </c>
      <c r="AY3" s="1" t="s">
        <v>188</v>
      </c>
      <c r="AZ3" s="1" t="s">
        <v>188</v>
      </c>
      <c r="BA3" s="1" t="s">
        <v>188</v>
      </c>
      <c r="BB3" s="1" t="s">
        <v>188</v>
      </c>
      <c r="BC3" s="1" t="s">
        <v>188</v>
      </c>
      <c r="BD3" s="1" t="s">
        <v>188</v>
      </c>
      <c r="BE3" s="1" t="s">
        <v>188</v>
      </c>
      <c r="BF3" s="1" t="s">
        <v>188</v>
      </c>
      <c r="BG3" s="1" t="s">
        <v>230</v>
      </c>
    </row>
    <row r="4" spans="1:59" x14ac:dyDescent="0.4">
      <c r="A4" s="92" t="s">
        <v>196</v>
      </c>
      <c r="B4" s="92" t="s">
        <v>196</v>
      </c>
      <c r="C4" s="92" t="s">
        <v>196</v>
      </c>
      <c r="D4" s="92" t="s">
        <v>196</v>
      </c>
      <c r="E4" s="92" t="s">
        <v>196</v>
      </c>
      <c r="F4" s="92" t="s">
        <v>196</v>
      </c>
      <c r="G4" s="92" t="s">
        <v>196</v>
      </c>
      <c r="H4" s="92" t="s">
        <v>196</v>
      </c>
      <c r="I4" s="92" t="s">
        <v>196</v>
      </c>
      <c r="J4" s="92" t="s">
        <v>197</v>
      </c>
      <c r="K4" s="92" t="s">
        <v>198</v>
      </c>
      <c r="L4" s="92" t="s">
        <v>198</v>
      </c>
      <c r="M4" s="92" t="s">
        <v>198</v>
      </c>
      <c r="N4" s="92" t="s">
        <v>198</v>
      </c>
      <c r="O4" s="92" t="s">
        <v>198</v>
      </c>
      <c r="P4" s="92" t="s">
        <v>198</v>
      </c>
      <c r="Q4" s="92" t="s">
        <v>198</v>
      </c>
      <c r="R4" s="92" t="s">
        <v>198</v>
      </c>
      <c r="S4" s="92" t="s">
        <v>198</v>
      </c>
      <c r="T4" s="92" t="s">
        <v>198</v>
      </c>
      <c r="U4" s="92" t="s">
        <v>198</v>
      </c>
      <c r="V4" s="92" t="s">
        <v>198</v>
      </c>
      <c r="W4" s="92" t="s">
        <v>198</v>
      </c>
      <c r="X4" s="92" t="s">
        <v>198</v>
      </c>
      <c r="Y4" s="92" t="s">
        <v>197</v>
      </c>
      <c r="Z4" s="92" t="s">
        <v>197</v>
      </c>
      <c r="AA4" s="92" t="s">
        <v>197</v>
      </c>
      <c r="AB4" s="92" t="s">
        <v>197</v>
      </c>
      <c r="AC4" s="92" t="s">
        <v>197</v>
      </c>
      <c r="AD4" s="92" t="s">
        <v>197</v>
      </c>
      <c r="AE4" s="92" t="s">
        <v>197</v>
      </c>
      <c r="AF4" s="92" t="s">
        <v>197</v>
      </c>
      <c r="AG4" s="92" t="s">
        <v>197</v>
      </c>
      <c r="AH4" s="92" t="s">
        <v>197</v>
      </c>
      <c r="AI4" s="92" t="s">
        <v>197</v>
      </c>
      <c r="AJ4" s="92" t="s">
        <v>197</v>
      </c>
      <c r="AK4" s="92" t="s">
        <v>197</v>
      </c>
      <c r="AL4" s="92" t="s">
        <v>197</v>
      </c>
      <c r="AM4" s="92" t="s">
        <v>197</v>
      </c>
      <c r="AN4" s="92" t="s">
        <v>197</v>
      </c>
      <c r="AO4" s="92" t="s">
        <v>197</v>
      </c>
      <c r="AP4" s="92" t="s">
        <v>197</v>
      </c>
      <c r="AQ4" s="1" t="s">
        <v>204</v>
      </c>
      <c r="AR4" s="1" t="s">
        <v>204</v>
      </c>
      <c r="AS4" s="1" t="s">
        <v>204</v>
      </c>
      <c r="AT4" s="1" t="s">
        <v>204</v>
      </c>
      <c r="AU4" s="1" t="s">
        <v>204</v>
      </c>
      <c r="AV4" s="1" t="s">
        <v>204</v>
      </c>
      <c r="AW4" s="1" t="s">
        <v>204</v>
      </c>
      <c r="AX4" s="1" t="s">
        <v>204</v>
      </c>
      <c r="AY4" s="1" t="s">
        <v>197</v>
      </c>
      <c r="AZ4" s="1" t="s">
        <v>197</v>
      </c>
      <c r="BA4" s="1" t="s">
        <v>197</v>
      </c>
      <c r="BB4" s="1" t="s">
        <v>197</v>
      </c>
      <c r="BC4" s="1" t="s">
        <v>197</v>
      </c>
      <c r="BD4" s="1" t="s">
        <v>197</v>
      </c>
      <c r="BE4" s="1" t="s">
        <v>197</v>
      </c>
      <c r="BF4" s="1" t="s">
        <v>197</v>
      </c>
      <c r="BG4" s="1" t="s">
        <v>231</v>
      </c>
    </row>
    <row r="5" spans="1:59" ht="64.5" x14ac:dyDescent="0.4">
      <c r="A5" s="92" t="s">
        <v>60</v>
      </c>
      <c r="B5" s="92" t="s">
        <v>163</v>
      </c>
      <c r="C5" s="92" t="s">
        <v>164</v>
      </c>
      <c r="D5" s="92" t="s">
        <v>61</v>
      </c>
      <c r="E5" s="92" t="s">
        <v>62</v>
      </c>
      <c r="F5" s="92" t="s">
        <v>172</v>
      </c>
      <c r="G5" s="92" t="s">
        <v>63</v>
      </c>
      <c r="H5" s="92" t="s">
        <v>206</v>
      </c>
      <c r="I5" s="92" t="s">
        <v>207</v>
      </c>
      <c r="J5" s="92" t="s">
        <v>41</v>
      </c>
      <c r="K5" s="92" t="s">
        <v>221</v>
      </c>
      <c r="L5" s="92" t="s">
        <v>190</v>
      </c>
      <c r="M5" s="92" t="s">
        <v>191</v>
      </c>
      <c r="N5" s="92" t="s">
        <v>214</v>
      </c>
      <c r="O5" s="92" t="s">
        <v>215</v>
      </c>
      <c r="P5" s="92" t="s">
        <v>216</v>
      </c>
      <c r="Q5" s="92" t="s">
        <v>217</v>
      </c>
      <c r="R5" s="92" t="s">
        <v>218</v>
      </c>
      <c r="S5" s="92" t="s">
        <v>219</v>
      </c>
      <c r="T5" s="92" t="s">
        <v>220</v>
      </c>
      <c r="U5" s="92" t="s">
        <v>192</v>
      </c>
      <c r="V5" s="92" t="s">
        <v>193</v>
      </c>
      <c r="W5" s="92" t="s">
        <v>194</v>
      </c>
      <c r="X5" s="92" t="s">
        <v>195</v>
      </c>
      <c r="Y5" s="92" t="s">
        <v>221</v>
      </c>
      <c r="Z5" s="92" t="s">
        <v>190</v>
      </c>
      <c r="AA5" s="92" t="s">
        <v>191</v>
      </c>
      <c r="AB5" s="92" t="s">
        <v>214</v>
      </c>
      <c r="AC5" s="92" t="s">
        <v>215</v>
      </c>
      <c r="AD5" s="92" t="s">
        <v>216</v>
      </c>
      <c r="AE5" s="92" t="s">
        <v>217</v>
      </c>
      <c r="AF5" s="92" t="s">
        <v>218</v>
      </c>
      <c r="AG5" s="92" t="s">
        <v>219</v>
      </c>
      <c r="AH5" s="92" t="s">
        <v>220</v>
      </c>
      <c r="AI5" s="92" t="s">
        <v>222</v>
      </c>
      <c r="AJ5" s="92" t="s">
        <v>223</v>
      </c>
      <c r="AK5" s="92" t="s">
        <v>224</v>
      </c>
      <c r="AL5" s="92" t="s">
        <v>225</v>
      </c>
      <c r="AM5" s="92" t="s">
        <v>194</v>
      </c>
      <c r="AN5" s="92" t="s">
        <v>201</v>
      </c>
      <c r="AO5" s="92" t="s">
        <v>202</v>
      </c>
      <c r="AP5" s="92" t="s">
        <v>195</v>
      </c>
      <c r="AQ5" s="92" t="s">
        <v>4</v>
      </c>
      <c r="AR5" s="92" t="s">
        <v>205</v>
      </c>
      <c r="AS5" s="92" t="s">
        <v>6</v>
      </c>
      <c r="AT5" s="92" t="s">
        <v>179</v>
      </c>
      <c r="AU5" s="92" t="s">
        <v>14</v>
      </c>
      <c r="AV5" s="92" t="s">
        <v>16</v>
      </c>
      <c r="AW5" s="92" t="s">
        <v>246</v>
      </c>
      <c r="AX5" s="92" t="s">
        <v>9</v>
      </c>
      <c r="AY5" s="92" t="s">
        <v>4</v>
      </c>
      <c r="AZ5" s="92" t="s">
        <v>205</v>
      </c>
      <c r="BA5" s="92" t="s">
        <v>45</v>
      </c>
      <c r="BB5" s="92" t="s">
        <v>177</v>
      </c>
      <c r="BC5" s="92" t="s">
        <v>14</v>
      </c>
      <c r="BD5" s="92" t="s">
        <v>42</v>
      </c>
      <c r="BE5" s="92" t="s">
        <v>247</v>
      </c>
      <c r="BF5" s="92" t="s">
        <v>9</v>
      </c>
      <c r="BG5" s="1" t="s">
        <v>232</v>
      </c>
    </row>
    <row r="6" spans="1:59" x14ac:dyDescent="0.4">
      <c r="A6" s="101" t="s">
        <v>211</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row>
    <row r="7" spans="1:59" x14ac:dyDescent="0.4">
      <c r="A7" s="10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row>
    <row r="8" spans="1:59" x14ac:dyDescent="0.4">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row>
    <row r="9" spans="1:59" x14ac:dyDescent="0.4">
      <c r="A9" s="101" t="s">
        <v>212</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row>
    <row r="10" spans="1:59" x14ac:dyDescent="0.4">
      <c r="A10" s="93">
        <f>IF(参考様式4!D6&lt;&gt;0,参考様式4!D6,参考様式5!D6)</f>
        <v>0</v>
      </c>
      <c r="B10" s="93">
        <f>IF(参考様式4!D7&lt;&gt;0,参考様式4!D7,参考様式5!D7)</f>
        <v>0</v>
      </c>
      <c r="C10" s="93">
        <f>IF(参考様式4!D8&lt;&gt;"",参考様式4!D8,参考様式5!D8)</f>
        <v>0</v>
      </c>
      <c r="D10" s="93">
        <f>IF(参考様式4!M6&lt;&gt;"",参考様式4!M6,参考様式5!M6)</f>
        <v>0</v>
      </c>
      <c r="E10" s="103">
        <f>IF(参考様式4!M7&lt;&gt;0,参考様式4!M7,参考様式5!M7)</f>
        <v>0</v>
      </c>
      <c r="F10" s="93">
        <f>IF(参考様式4!M8&lt;&gt;0,参考様式4!M8,参考様式5!M8)</f>
        <v>0</v>
      </c>
      <c r="G10" s="93">
        <f>IF(参考様式4!D10&lt;&gt;"",参考様式4!D10,参考様式5!D10)</f>
        <v>0</v>
      </c>
      <c r="H10" s="93">
        <f>IF(参考様式4!M10&lt;&gt;"",参考様式4!M10,参考様式5!M10)</f>
        <v>0</v>
      </c>
      <c r="I10" s="93">
        <f>IF(参考様式4!M11&lt;&gt;"",参考様式4!M11,参考様式5!M11)</f>
        <v>0</v>
      </c>
      <c r="J10" s="93">
        <f>参考様式2!G9</f>
        <v>0</v>
      </c>
      <c r="K10" s="93">
        <f>参考様式4!A22</f>
        <v>0</v>
      </c>
      <c r="L10" s="93">
        <f>参考様式4!K25</f>
        <v>0</v>
      </c>
      <c r="M10" s="98">
        <f>参考様式4!K26</f>
        <v>0</v>
      </c>
      <c r="N10" s="93">
        <f>参考様式4!A30</f>
        <v>0</v>
      </c>
      <c r="O10" s="93">
        <f>参考様式4!A31</f>
        <v>0</v>
      </c>
      <c r="P10" s="93">
        <f>参考様式4!A32</f>
        <v>0</v>
      </c>
      <c r="Q10" s="93">
        <f>参考様式4!A33</f>
        <v>0</v>
      </c>
      <c r="R10" s="93">
        <f>参考様式4!A34</f>
        <v>0</v>
      </c>
      <c r="S10" s="93">
        <f>参考様式4!A39</f>
        <v>0</v>
      </c>
      <c r="T10" s="93">
        <f>参考様式4!A43</f>
        <v>0</v>
      </c>
      <c r="U10" s="93" t="str">
        <f>参考様式4!A46</f>
        <v xml:space="preserve">※　施設・事業所における介護業務の課題等を踏まえた上でご記載ください。
</v>
      </c>
      <c r="V10" s="93" t="str">
        <f>参考様式4!A51</f>
        <v xml:space="preserve">※　３で記入した課題等の解決方法等も併せてご記載ください。
</v>
      </c>
      <c r="W10" s="93" t="str">
        <f>参考様式4!A56</f>
        <v xml:space="preserve">※　具体的な数値等の目標も併せてご記載ください。
</v>
      </c>
      <c r="X10" s="93">
        <f>参考様式4!A61</f>
        <v>0</v>
      </c>
      <c r="Y10" s="93">
        <f>参考様式5!A29</f>
        <v>0</v>
      </c>
      <c r="Z10" s="93">
        <f>参考様式5!K32</f>
        <v>0</v>
      </c>
      <c r="AA10" s="93">
        <f>参考様式5!K33</f>
        <v>0</v>
      </c>
      <c r="AB10" s="93">
        <f>参考様式5!A37</f>
        <v>0</v>
      </c>
      <c r="AC10" s="93">
        <f>参考様式5!A38</f>
        <v>0</v>
      </c>
      <c r="AD10" s="93">
        <f>参考様式5!A39</f>
        <v>0</v>
      </c>
      <c r="AE10" s="93">
        <f>参考様式5!A40</f>
        <v>0</v>
      </c>
      <c r="AF10" s="93">
        <f>参考様式5!A41</f>
        <v>0</v>
      </c>
      <c r="AG10" s="93">
        <f>参考様式5!A46</f>
        <v>0</v>
      </c>
      <c r="AH10" s="93">
        <f>参考様式5!A50</f>
        <v>0</v>
      </c>
      <c r="AI10" s="93">
        <f>参考様式5!E52</f>
        <v>0</v>
      </c>
      <c r="AJ10" s="93">
        <f>参考様式5!E53</f>
        <v>0</v>
      </c>
      <c r="AK10" s="93">
        <f>参考様式5!E54</f>
        <v>0</v>
      </c>
      <c r="AL10" s="93">
        <f>参考様式5!E55</f>
        <v>0</v>
      </c>
      <c r="AM10" s="93">
        <f>参考様式5!E57</f>
        <v>0</v>
      </c>
      <c r="AN10" s="99">
        <f>参考様式5!E60</f>
        <v>0</v>
      </c>
      <c r="AO10" s="99">
        <f>参考様式5!J60</f>
        <v>0</v>
      </c>
      <c r="AP10" s="93">
        <f>参考様式5!E62</f>
        <v>0</v>
      </c>
      <c r="AQ10" s="93">
        <f>参考様式1!A13</f>
        <v>0</v>
      </c>
      <c r="AR10" s="93">
        <f>参考様式1!B13</f>
        <v>0</v>
      </c>
      <c r="AS10" s="93">
        <f>参考様式1!C13</f>
        <v>0</v>
      </c>
      <c r="AT10" s="100">
        <f>参考様式1!D13</f>
        <v>0</v>
      </c>
      <c r="AU10" s="100">
        <f>参考様式1!E13</f>
        <v>0</v>
      </c>
      <c r="AV10" s="100">
        <f>参考様式1!F13</f>
        <v>0</v>
      </c>
      <c r="AW10" s="100">
        <f>参考様式1!G13</f>
        <v>0</v>
      </c>
      <c r="AX10" s="100">
        <f>参考様式1!H13</f>
        <v>0</v>
      </c>
      <c r="AY10" s="93">
        <f>参考様式2!A14</f>
        <v>0</v>
      </c>
      <c r="AZ10" s="93">
        <f>参考様式2!B14</f>
        <v>0</v>
      </c>
      <c r="BA10" s="93">
        <f>参考様式2!C14</f>
        <v>0</v>
      </c>
      <c r="BB10" s="100">
        <f>参考様式2!D14</f>
        <v>0</v>
      </c>
      <c r="BC10" s="100">
        <f>参考様式2!E14</f>
        <v>0</v>
      </c>
      <c r="BD10" s="102" t="s">
        <v>12</v>
      </c>
      <c r="BE10" s="102" t="s">
        <v>209</v>
      </c>
      <c r="BF10" s="102" t="s">
        <v>208</v>
      </c>
      <c r="BG10" s="102" t="s">
        <v>208</v>
      </c>
    </row>
    <row r="11" spans="1:59" x14ac:dyDescent="0.4">
      <c r="A11" s="97">
        <f>A$10</f>
        <v>0</v>
      </c>
      <c r="B11" s="97">
        <f t="shared" ref="B11:AP20" si="0">B$10</f>
        <v>0</v>
      </c>
      <c r="C11" s="97">
        <f t="shared" si="0"/>
        <v>0</v>
      </c>
      <c r="D11" s="97">
        <f t="shared" si="0"/>
        <v>0</v>
      </c>
      <c r="E11" s="97">
        <f t="shared" si="0"/>
        <v>0</v>
      </c>
      <c r="F11" s="97">
        <f t="shared" si="0"/>
        <v>0</v>
      </c>
      <c r="G11" s="97">
        <f t="shared" si="0"/>
        <v>0</v>
      </c>
      <c r="H11" s="97">
        <f t="shared" si="0"/>
        <v>0</v>
      </c>
      <c r="I11" s="97">
        <f t="shared" si="0"/>
        <v>0</v>
      </c>
      <c r="J11" s="97">
        <f t="shared" si="0"/>
        <v>0</v>
      </c>
      <c r="K11" s="97">
        <f t="shared" si="0"/>
        <v>0</v>
      </c>
      <c r="L11" s="97">
        <f t="shared" si="0"/>
        <v>0</v>
      </c>
      <c r="M11" s="97">
        <f t="shared" si="0"/>
        <v>0</v>
      </c>
      <c r="N11" s="97">
        <f t="shared" si="0"/>
        <v>0</v>
      </c>
      <c r="O11" s="97">
        <f t="shared" si="0"/>
        <v>0</v>
      </c>
      <c r="P11" s="97">
        <f t="shared" si="0"/>
        <v>0</v>
      </c>
      <c r="Q11" s="97">
        <f t="shared" si="0"/>
        <v>0</v>
      </c>
      <c r="R11" s="97">
        <f t="shared" si="0"/>
        <v>0</v>
      </c>
      <c r="S11" s="97">
        <f t="shared" si="0"/>
        <v>0</v>
      </c>
      <c r="T11" s="97">
        <f t="shared" si="0"/>
        <v>0</v>
      </c>
      <c r="U11" s="97" t="str">
        <f t="shared" si="0"/>
        <v xml:space="preserve">※　施設・事業所における介護業務の課題等を踏まえた上でご記載ください。
</v>
      </c>
      <c r="V11" s="97" t="str">
        <f t="shared" si="0"/>
        <v xml:space="preserve">※　３で記入した課題等の解決方法等も併せてご記載ください。
</v>
      </c>
      <c r="W11" s="97" t="str">
        <f t="shared" si="0"/>
        <v xml:space="preserve">※　具体的な数値等の目標も併せてご記載ください。
</v>
      </c>
      <c r="X11" s="97">
        <f t="shared" si="0"/>
        <v>0</v>
      </c>
      <c r="Y11" s="97">
        <f t="shared" si="0"/>
        <v>0</v>
      </c>
      <c r="Z11" s="97">
        <f t="shared" si="0"/>
        <v>0</v>
      </c>
      <c r="AA11" s="97">
        <f t="shared" si="0"/>
        <v>0</v>
      </c>
      <c r="AB11" s="97">
        <f t="shared" si="0"/>
        <v>0</v>
      </c>
      <c r="AC11" s="97">
        <f t="shared" si="0"/>
        <v>0</v>
      </c>
      <c r="AD11" s="97">
        <f t="shared" si="0"/>
        <v>0</v>
      </c>
      <c r="AE11" s="97">
        <f t="shared" si="0"/>
        <v>0</v>
      </c>
      <c r="AF11" s="97">
        <f t="shared" si="0"/>
        <v>0</v>
      </c>
      <c r="AG11" s="97">
        <f t="shared" si="0"/>
        <v>0</v>
      </c>
      <c r="AH11" s="97">
        <f t="shared" ref="AH11:AH20" si="1">AH$10</f>
        <v>0</v>
      </c>
      <c r="AI11" s="97">
        <f t="shared" si="0"/>
        <v>0</v>
      </c>
      <c r="AJ11" s="97">
        <f t="shared" si="0"/>
        <v>0</v>
      </c>
      <c r="AK11" s="97">
        <f t="shared" si="0"/>
        <v>0</v>
      </c>
      <c r="AL11" s="97">
        <f t="shared" si="0"/>
        <v>0</v>
      </c>
      <c r="AM11" s="97">
        <f t="shared" si="0"/>
        <v>0</v>
      </c>
      <c r="AN11" s="97">
        <f t="shared" si="0"/>
        <v>0</v>
      </c>
      <c r="AO11" s="97">
        <f t="shared" si="0"/>
        <v>0</v>
      </c>
      <c r="AP11" s="97">
        <f t="shared" si="0"/>
        <v>0</v>
      </c>
      <c r="AQ11" s="93">
        <f>参考様式1!A14</f>
        <v>0</v>
      </c>
      <c r="AR11" s="93">
        <f>参考様式1!B14</f>
        <v>0</v>
      </c>
      <c r="AS11" s="93">
        <f>参考様式1!C14</f>
        <v>0</v>
      </c>
      <c r="AT11" s="100">
        <f>参考様式1!D14</f>
        <v>0</v>
      </c>
      <c r="AU11" s="100">
        <f>参考様式1!E14</f>
        <v>0</v>
      </c>
      <c r="AV11" s="100">
        <f>参考様式1!F14</f>
        <v>0</v>
      </c>
      <c r="AW11" s="100">
        <f>参考様式1!G14</f>
        <v>0</v>
      </c>
      <c r="AX11" s="100">
        <f>参考様式1!H14</f>
        <v>0</v>
      </c>
      <c r="AY11" s="93">
        <f>参考様式2!A15</f>
        <v>0</v>
      </c>
      <c r="AZ11" s="93">
        <f>参考様式2!B15</f>
        <v>0</v>
      </c>
      <c r="BA11" s="93">
        <f>参考様式2!C15</f>
        <v>0</v>
      </c>
      <c r="BB11" s="100">
        <f>参考様式2!D15</f>
        <v>0</v>
      </c>
      <c r="BC11" s="100">
        <f>参考様式2!E15</f>
        <v>0</v>
      </c>
      <c r="BD11" s="102" t="s">
        <v>208</v>
      </c>
      <c r="BE11" s="102" t="s">
        <v>208</v>
      </c>
      <c r="BF11" s="102" t="s">
        <v>208</v>
      </c>
      <c r="BG11" s="102" t="s">
        <v>208</v>
      </c>
    </row>
    <row r="12" spans="1:59" x14ac:dyDescent="0.4">
      <c r="A12" s="97">
        <f t="shared" ref="A12:A20" si="2">A$10</f>
        <v>0</v>
      </c>
      <c r="B12" s="97">
        <f t="shared" si="0"/>
        <v>0</v>
      </c>
      <c r="C12" s="97">
        <f t="shared" si="0"/>
        <v>0</v>
      </c>
      <c r="D12" s="97">
        <f t="shared" si="0"/>
        <v>0</v>
      </c>
      <c r="E12" s="97">
        <f t="shared" si="0"/>
        <v>0</v>
      </c>
      <c r="F12" s="97">
        <f t="shared" si="0"/>
        <v>0</v>
      </c>
      <c r="G12" s="97">
        <f t="shared" si="0"/>
        <v>0</v>
      </c>
      <c r="H12" s="97">
        <f t="shared" si="0"/>
        <v>0</v>
      </c>
      <c r="I12" s="97">
        <f t="shared" si="0"/>
        <v>0</v>
      </c>
      <c r="J12" s="97">
        <f t="shared" si="0"/>
        <v>0</v>
      </c>
      <c r="K12" s="97">
        <f t="shared" si="0"/>
        <v>0</v>
      </c>
      <c r="L12" s="97">
        <f t="shared" si="0"/>
        <v>0</v>
      </c>
      <c r="M12" s="97">
        <f t="shared" si="0"/>
        <v>0</v>
      </c>
      <c r="N12" s="97">
        <f t="shared" si="0"/>
        <v>0</v>
      </c>
      <c r="O12" s="97">
        <f t="shared" si="0"/>
        <v>0</v>
      </c>
      <c r="P12" s="97">
        <f t="shared" si="0"/>
        <v>0</v>
      </c>
      <c r="Q12" s="97">
        <f t="shared" si="0"/>
        <v>0</v>
      </c>
      <c r="R12" s="97">
        <f t="shared" si="0"/>
        <v>0</v>
      </c>
      <c r="S12" s="97">
        <f t="shared" si="0"/>
        <v>0</v>
      </c>
      <c r="T12" s="97">
        <f t="shared" si="0"/>
        <v>0</v>
      </c>
      <c r="U12" s="97" t="str">
        <f t="shared" si="0"/>
        <v xml:space="preserve">※　施設・事業所における介護業務の課題等を踏まえた上でご記載ください。
</v>
      </c>
      <c r="V12" s="97" t="str">
        <f t="shared" si="0"/>
        <v xml:space="preserve">※　３で記入した課題等の解決方法等も併せてご記載ください。
</v>
      </c>
      <c r="W12" s="97" t="str">
        <f t="shared" si="0"/>
        <v xml:space="preserve">※　具体的な数値等の目標も併せてご記載ください。
</v>
      </c>
      <c r="X12" s="97">
        <f t="shared" si="0"/>
        <v>0</v>
      </c>
      <c r="Y12" s="97">
        <f t="shared" si="0"/>
        <v>0</v>
      </c>
      <c r="Z12" s="97">
        <f t="shared" si="0"/>
        <v>0</v>
      </c>
      <c r="AA12" s="97">
        <f t="shared" si="0"/>
        <v>0</v>
      </c>
      <c r="AB12" s="97">
        <f t="shared" si="0"/>
        <v>0</v>
      </c>
      <c r="AC12" s="97">
        <f t="shared" si="0"/>
        <v>0</v>
      </c>
      <c r="AD12" s="97">
        <f t="shared" si="0"/>
        <v>0</v>
      </c>
      <c r="AE12" s="97">
        <f t="shared" si="0"/>
        <v>0</v>
      </c>
      <c r="AF12" s="97">
        <f t="shared" si="0"/>
        <v>0</v>
      </c>
      <c r="AG12" s="97">
        <f t="shared" si="0"/>
        <v>0</v>
      </c>
      <c r="AH12" s="97">
        <f t="shared" si="1"/>
        <v>0</v>
      </c>
      <c r="AI12" s="97">
        <f t="shared" si="0"/>
        <v>0</v>
      </c>
      <c r="AJ12" s="97">
        <f t="shared" si="0"/>
        <v>0</v>
      </c>
      <c r="AK12" s="97">
        <f t="shared" si="0"/>
        <v>0</v>
      </c>
      <c r="AL12" s="97">
        <f t="shared" si="0"/>
        <v>0</v>
      </c>
      <c r="AM12" s="97">
        <f t="shared" si="0"/>
        <v>0</v>
      </c>
      <c r="AN12" s="97">
        <f t="shared" si="0"/>
        <v>0</v>
      </c>
      <c r="AO12" s="97">
        <f t="shared" si="0"/>
        <v>0</v>
      </c>
      <c r="AP12" s="97">
        <f t="shared" si="0"/>
        <v>0</v>
      </c>
      <c r="AQ12" s="93">
        <f>参考様式1!A15</f>
        <v>0</v>
      </c>
      <c r="AR12" s="93">
        <f>参考様式1!B15</f>
        <v>0</v>
      </c>
      <c r="AS12" s="93">
        <f>参考様式1!C15</f>
        <v>0</v>
      </c>
      <c r="AT12" s="100">
        <f>参考様式1!D15</f>
        <v>0</v>
      </c>
      <c r="AU12" s="100">
        <f>参考様式1!E15</f>
        <v>0</v>
      </c>
      <c r="AV12" s="100">
        <f>参考様式1!F15</f>
        <v>0</v>
      </c>
      <c r="AW12" s="100">
        <f>参考様式1!G15</f>
        <v>0</v>
      </c>
      <c r="AX12" s="100">
        <f>参考様式1!H15</f>
        <v>0</v>
      </c>
      <c r="AY12" s="93">
        <f>参考様式2!A16</f>
        <v>0</v>
      </c>
      <c r="AZ12" s="93">
        <f>参考様式2!B16</f>
        <v>0</v>
      </c>
      <c r="BA12" s="93">
        <f>参考様式2!C16</f>
        <v>0</v>
      </c>
      <c r="BB12" s="100">
        <f>参考様式2!D16</f>
        <v>0</v>
      </c>
      <c r="BC12" s="100">
        <f>参考様式2!E16</f>
        <v>0</v>
      </c>
      <c r="BD12" s="102" t="s">
        <v>208</v>
      </c>
      <c r="BE12" s="102" t="s">
        <v>208</v>
      </c>
      <c r="BF12" s="102" t="s">
        <v>208</v>
      </c>
      <c r="BG12" s="102" t="s">
        <v>208</v>
      </c>
    </row>
    <row r="13" spans="1:59" x14ac:dyDescent="0.4">
      <c r="A13" s="97">
        <f t="shared" si="2"/>
        <v>0</v>
      </c>
      <c r="B13" s="97">
        <f t="shared" si="0"/>
        <v>0</v>
      </c>
      <c r="C13" s="97">
        <f t="shared" si="0"/>
        <v>0</v>
      </c>
      <c r="D13" s="97">
        <f t="shared" si="0"/>
        <v>0</v>
      </c>
      <c r="E13" s="97">
        <f t="shared" si="0"/>
        <v>0</v>
      </c>
      <c r="F13" s="97">
        <f t="shared" si="0"/>
        <v>0</v>
      </c>
      <c r="G13" s="97">
        <f t="shared" si="0"/>
        <v>0</v>
      </c>
      <c r="H13" s="97">
        <f t="shared" si="0"/>
        <v>0</v>
      </c>
      <c r="I13" s="97">
        <f t="shared" si="0"/>
        <v>0</v>
      </c>
      <c r="J13" s="97">
        <f t="shared" si="0"/>
        <v>0</v>
      </c>
      <c r="K13" s="97">
        <f t="shared" si="0"/>
        <v>0</v>
      </c>
      <c r="L13" s="97">
        <f t="shared" si="0"/>
        <v>0</v>
      </c>
      <c r="M13" s="97">
        <f t="shared" si="0"/>
        <v>0</v>
      </c>
      <c r="N13" s="97">
        <f t="shared" si="0"/>
        <v>0</v>
      </c>
      <c r="O13" s="97">
        <f t="shared" si="0"/>
        <v>0</v>
      </c>
      <c r="P13" s="97">
        <f t="shared" si="0"/>
        <v>0</v>
      </c>
      <c r="Q13" s="97">
        <f t="shared" si="0"/>
        <v>0</v>
      </c>
      <c r="R13" s="97">
        <f t="shared" si="0"/>
        <v>0</v>
      </c>
      <c r="S13" s="97">
        <f t="shared" si="0"/>
        <v>0</v>
      </c>
      <c r="T13" s="97">
        <f t="shared" si="0"/>
        <v>0</v>
      </c>
      <c r="U13" s="97" t="str">
        <f t="shared" si="0"/>
        <v xml:space="preserve">※　施設・事業所における介護業務の課題等を踏まえた上でご記載ください。
</v>
      </c>
      <c r="V13" s="97" t="str">
        <f t="shared" si="0"/>
        <v xml:space="preserve">※　３で記入した課題等の解決方法等も併せてご記載ください。
</v>
      </c>
      <c r="W13" s="97" t="str">
        <f t="shared" si="0"/>
        <v xml:space="preserve">※　具体的な数値等の目標も併せてご記載ください。
</v>
      </c>
      <c r="X13" s="97">
        <f t="shared" si="0"/>
        <v>0</v>
      </c>
      <c r="Y13" s="97">
        <f t="shared" si="0"/>
        <v>0</v>
      </c>
      <c r="Z13" s="97">
        <f t="shared" si="0"/>
        <v>0</v>
      </c>
      <c r="AA13" s="97">
        <f t="shared" si="0"/>
        <v>0</v>
      </c>
      <c r="AB13" s="97">
        <f t="shared" si="0"/>
        <v>0</v>
      </c>
      <c r="AC13" s="97">
        <f t="shared" si="0"/>
        <v>0</v>
      </c>
      <c r="AD13" s="97">
        <f t="shared" si="0"/>
        <v>0</v>
      </c>
      <c r="AE13" s="97">
        <f t="shared" si="0"/>
        <v>0</v>
      </c>
      <c r="AF13" s="97">
        <f t="shared" si="0"/>
        <v>0</v>
      </c>
      <c r="AG13" s="97">
        <f t="shared" si="0"/>
        <v>0</v>
      </c>
      <c r="AH13" s="97">
        <f t="shared" si="1"/>
        <v>0</v>
      </c>
      <c r="AI13" s="97">
        <f t="shared" si="0"/>
        <v>0</v>
      </c>
      <c r="AJ13" s="97">
        <f t="shared" si="0"/>
        <v>0</v>
      </c>
      <c r="AK13" s="97">
        <f t="shared" si="0"/>
        <v>0</v>
      </c>
      <c r="AL13" s="97">
        <f t="shared" si="0"/>
        <v>0</v>
      </c>
      <c r="AM13" s="97">
        <f t="shared" si="0"/>
        <v>0</v>
      </c>
      <c r="AN13" s="97">
        <f t="shared" si="0"/>
        <v>0</v>
      </c>
      <c r="AO13" s="97">
        <f t="shared" si="0"/>
        <v>0</v>
      </c>
      <c r="AP13" s="97">
        <f t="shared" si="0"/>
        <v>0</v>
      </c>
      <c r="AQ13" s="93">
        <f>参考様式1!A16</f>
        <v>0</v>
      </c>
      <c r="AR13" s="93">
        <f>参考様式1!B16</f>
        <v>0</v>
      </c>
      <c r="AS13" s="93">
        <f>参考様式1!C16</f>
        <v>0</v>
      </c>
      <c r="AT13" s="100">
        <f>参考様式1!D16</f>
        <v>0</v>
      </c>
      <c r="AU13" s="100">
        <f>参考様式1!E16</f>
        <v>0</v>
      </c>
      <c r="AV13" s="100">
        <f>参考様式1!F16</f>
        <v>0</v>
      </c>
      <c r="AW13" s="100">
        <f>参考様式1!G16</f>
        <v>0</v>
      </c>
      <c r="AX13" s="100">
        <f>参考様式1!H16</f>
        <v>0</v>
      </c>
      <c r="AY13" s="93">
        <f>参考様式2!A17</f>
        <v>0</v>
      </c>
      <c r="AZ13" s="93">
        <f>参考様式2!B17</f>
        <v>0</v>
      </c>
      <c r="BA13" s="93">
        <f>参考様式2!C17</f>
        <v>0</v>
      </c>
      <c r="BB13" s="100">
        <f>参考様式2!D17</f>
        <v>0</v>
      </c>
      <c r="BC13" s="100">
        <f>参考様式2!E17</f>
        <v>0</v>
      </c>
      <c r="BD13" s="102" t="s">
        <v>208</v>
      </c>
      <c r="BE13" s="102" t="s">
        <v>208</v>
      </c>
      <c r="BF13" s="102" t="s">
        <v>208</v>
      </c>
      <c r="BG13" s="102" t="s">
        <v>208</v>
      </c>
    </row>
    <row r="14" spans="1:59" x14ac:dyDescent="0.4">
      <c r="A14" s="97">
        <f t="shared" si="2"/>
        <v>0</v>
      </c>
      <c r="B14" s="97">
        <f t="shared" si="0"/>
        <v>0</v>
      </c>
      <c r="C14" s="97">
        <f t="shared" si="0"/>
        <v>0</v>
      </c>
      <c r="D14" s="97">
        <f t="shared" si="0"/>
        <v>0</v>
      </c>
      <c r="E14" s="97">
        <f t="shared" si="0"/>
        <v>0</v>
      </c>
      <c r="F14" s="97">
        <f t="shared" si="0"/>
        <v>0</v>
      </c>
      <c r="G14" s="97">
        <f t="shared" si="0"/>
        <v>0</v>
      </c>
      <c r="H14" s="97">
        <f t="shared" si="0"/>
        <v>0</v>
      </c>
      <c r="I14" s="97">
        <f t="shared" si="0"/>
        <v>0</v>
      </c>
      <c r="J14" s="97">
        <f t="shared" si="0"/>
        <v>0</v>
      </c>
      <c r="K14" s="97">
        <f t="shared" si="0"/>
        <v>0</v>
      </c>
      <c r="L14" s="97">
        <f t="shared" si="0"/>
        <v>0</v>
      </c>
      <c r="M14" s="97">
        <f t="shared" si="0"/>
        <v>0</v>
      </c>
      <c r="N14" s="97">
        <f t="shared" si="0"/>
        <v>0</v>
      </c>
      <c r="O14" s="97">
        <f t="shared" si="0"/>
        <v>0</v>
      </c>
      <c r="P14" s="97">
        <f t="shared" si="0"/>
        <v>0</v>
      </c>
      <c r="Q14" s="97">
        <f t="shared" si="0"/>
        <v>0</v>
      </c>
      <c r="R14" s="97">
        <f t="shared" si="0"/>
        <v>0</v>
      </c>
      <c r="S14" s="97">
        <f t="shared" si="0"/>
        <v>0</v>
      </c>
      <c r="T14" s="97">
        <f t="shared" si="0"/>
        <v>0</v>
      </c>
      <c r="U14" s="97" t="str">
        <f t="shared" si="0"/>
        <v xml:space="preserve">※　施設・事業所における介護業務の課題等を踏まえた上でご記載ください。
</v>
      </c>
      <c r="V14" s="97" t="str">
        <f t="shared" si="0"/>
        <v xml:space="preserve">※　３で記入した課題等の解決方法等も併せてご記載ください。
</v>
      </c>
      <c r="W14" s="97" t="str">
        <f t="shared" si="0"/>
        <v xml:space="preserve">※　具体的な数値等の目標も併せてご記載ください。
</v>
      </c>
      <c r="X14" s="97">
        <f t="shared" si="0"/>
        <v>0</v>
      </c>
      <c r="Y14" s="97">
        <f t="shared" si="0"/>
        <v>0</v>
      </c>
      <c r="Z14" s="97">
        <f t="shared" si="0"/>
        <v>0</v>
      </c>
      <c r="AA14" s="97">
        <f t="shared" si="0"/>
        <v>0</v>
      </c>
      <c r="AB14" s="97">
        <f t="shared" si="0"/>
        <v>0</v>
      </c>
      <c r="AC14" s="97">
        <f t="shared" si="0"/>
        <v>0</v>
      </c>
      <c r="AD14" s="97">
        <f t="shared" si="0"/>
        <v>0</v>
      </c>
      <c r="AE14" s="97">
        <f t="shared" si="0"/>
        <v>0</v>
      </c>
      <c r="AF14" s="97">
        <f t="shared" si="0"/>
        <v>0</v>
      </c>
      <c r="AG14" s="97">
        <f t="shared" si="0"/>
        <v>0</v>
      </c>
      <c r="AH14" s="97">
        <f t="shared" si="1"/>
        <v>0</v>
      </c>
      <c r="AI14" s="97">
        <f t="shared" si="0"/>
        <v>0</v>
      </c>
      <c r="AJ14" s="97">
        <f t="shared" si="0"/>
        <v>0</v>
      </c>
      <c r="AK14" s="97">
        <f t="shared" si="0"/>
        <v>0</v>
      </c>
      <c r="AL14" s="97">
        <f t="shared" si="0"/>
        <v>0</v>
      </c>
      <c r="AM14" s="97">
        <f t="shared" si="0"/>
        <v>0</v>
      </c>
      <c r="AN14" s="97">
        <f t="shared" si="0"/>
        <v>0</v>
      </c>
      <c r="AO14" s="97">
        <f t="shared" si="0"/>
        <v>0</v>
      </c>
      <c r="AP14" s="97">
        <f t="shared" si="0"/>
        <v>0</v>
      </c>
      <c r="AQ14" s="93" t="str">
        <f>参考様式1!A17</f>
        <v>通信環境整備</v>
      </c>
      <c r="AR14" s="93">
        <f>参考様式1!B17</f>
        <v>0</v>
      </c>
      <c r="AS14" s="93">
        <f>参考様式1!C17</f>
        <v>0</v>
      </c>
      <c r="AT14" s="100">
        <f>参考様式1!D17</f>
        <v>0</v>
      </c>
      <c r="AU14" s="100">
        <f>参考様式1!E17</f>
        <v>0</v>
      </c>
      <c r="AV14" s="100">
        <f>参考様式1!F17</f>
        <v>0</v>
      </c>
      <c r="AW14" s="100">
        <f>参考様式1!G17</f>
        <v>0</v>
      </c>
      <c r="AX14" s="100">
        <f>参考様式1!H17</f>
        <v>0</v>
      </c>
      <c r="AY14" s="93">
        <f>参考様式2!A18</f>
        <v>0</v>
      </c>
      <c r="AZ14" s="93">
        <f>参考様式2!B18</f>
        <v>0</v>
      </c>
      <c r="BA14" s="93">
        <f>参考様式2!C18</f>
        <v>0</v>
      </c>
      <c r="BB14" s="100">
        <f>参考様式2!D18</f>
        <v>0</v>
      </c>
      <c r="BC14" s="100">
        <f>参考様式2!E18</f>
        <v>0</v>
      </c>
      <c r="BD14" s="102" t="s">
        <v>208</v>
      </c>
      <c r="BE14" s="102" t="s">
        <v>208</v>
      </c>
      <c r="BF14" s="102" t="s">
        <v>208</v>
      </c>
      <c r="BG14" s="102" t="s">
        <v>208</v>
      </c>
    </row>
    <row r="15" spans="1:59" x14ac:dyDescent="0.4">
      <c r="A15" s="97">
        <f t="shared" si="2"/>
        <v>0</v>
      </c>
      <c r="B15" s="97">
        <f t="shared" si="0"/>
        <v>0</v>
      </c>
      <c r="C15" s="97">
        <f t="shared" si="0"/>
        <v>0</v>
      </c>
      <c r="D15" s="97">
        <f t="shared" si="0"/>
        <v>0</v>
      </c>
      <c r="E15" s="97">
        <f t="shared" si="0"/>
        <v>0</v>
      </c>
      <c r="F15" s="97">
        <f t="shared" si="0"/>
        <v>0</v>
      </c>
      <c r="G15" s="97">
        <f t="shared" si="0"/>
        <v>0</v>
      </c>
      <c r="H15" s="97">
        <f t="shared" si="0"/>
        <v>0</v>
      </c>
      <c r="I15" s="97">
        <f t="shared" si="0"/>
        <v>0</v>
      </c>
      <c r="J15" s="97">
        <f t="shared" si="0"/>
        <v>0</v>
      </c>
      <c r="K15" s="97">
        <f t="shared" si="0"/>
        <v>0</v>
      </c>
      <c r="L15" s="97">
        <f t="shared" si="0"/>
        <v>0</v>
      </c>
      <c r="M15" s="97">
        <f t="shared" si="0"/>
        <v>0</v>
      </c>
      <c r="N15" s="97">
        <f t="shared" si="0"/>
        <v>0</v>
      </c>
      <c r="O15" s="97">
        <f t="shared" si="0"/>
        <v>0</v>
      </c>
      <c r="P15" s="97">
        <f t="shared" si="0"/>
        <v>0</v>
      </c>
      <c r="Q15" s="97">
        <f t="shared" si="0"/>
        <v>0</v>
      </c>
      <c r="R15" s="97">
        <f t="shared" si="0"/>
        <v>0</v>
      </c>
      <c r="S15" s="97">
        <f t="shared" si="0"/>
        <v>0</v>
      </c>
      <c r="T15" s="97">
        <f t="shared" si="0"/>
        <v>0</v>
      </c>
      <c r="U15" s="97" t="str">
        <f t="shared" si="0"/>
        <v xml:space="preserve">※　施設・事業所における介護業務の課題等を踏まえた上でご記載ください。
</v>
      </c>
      <c r="V15" s="97" t="str">
        <f t="shared" si="0"/>
        <v xml:space="preserve">※　３で記入した課題等の解決方法等も併せてご記載ください。
</v>
      </c>
      <c r="W15" s="97" t="str">
        <f t="shared" si="0"/>
        <v xml:space="preserve">※　具体的な数値等の目標も併せてご記載ください。
</v>
      </c>
      <c r="X15" s="97">
        <f t="shared" si="0"/>
        <v>0</v>
      </c>
      <c r="Y15" s="97">
        <f t="shared" si="0"/>
        <v>0</v>
      </c>
      <c r="Z15" s="97">
        <f t="shared" si="0"/>
        <v>0</v>
      </c>
      <c r="AA15" s="97">
        <f t="shared" si="0"/>
        <v>0</v>
      </c>
      <c r="AB15" s="97">
        <f t="shared" si="0"/>
        <v>0</v>
      </c>
      <c r="AC15" s="97">
        <f t="shared" si="0"/>
        <v>0</v>
      </c>
      <c r="AD15" s="97">
        <f t="shared" si="0"/>
        <v>0</v>
      </c>
      <c r="AE15" s="97">
        <f t="shared" si="0"/>
        <v>0</v>
      </c>
      <c r="AF15" s="97">
        <f t="shared" si="0"/>
        <v>0</v>
      </c>
      <c r="AG15" s="97">
        <f t="shared" si="0"/>
        <v>0</v>
      </c>
      <c r="AH15" s="97">
        <f t="shared" si="1"/>
        <v>0</v>
      </c>
      <c r="AI15" s="97">
        <f t="shared" si="0"/>
        <v>0</v>
      </c>
      <c r="AJ15" s="97">
        <f t="shared" si="0"/>
        <v>0</v>
      </c>
      <c r="AK15" s="97">
        <f t="shared" si="0"/>
        <v>0</v>
      </c>
      <c r="AL15" s="97">
        <f t="shared" si="0"/>
        <v>0</v>
      </c>
      <c r="AM15" s="97">
        <f t="shared" si="0"/>
        <v>0</v>
      </c>
      <c r="AN15" s="97">
        <f t="shared" si="0"/>
        <v>0</v>
      </c>
      <c r="AO15" s="97">
        <f t="shared" si="0"/>
        <v>0</v>
      </c>
      <c r="AP15" s="97">
        <f t="shared" si="0"/>
        <v>0</v>
      </c>
      <c r="AQ15" s="93" t="str">
        <f>参考様式1!A18</f>
        <v>合計</v>
      </c>
      <c r="AR15" s="93" t="str">
        <f>参考様式1!B18</f>
        <v>-</v>
      </c>
      <c r="AS15" s="93">
        <f>参考様式1!C18</f>
        <v>0</v>
      </c>
      <c r="AT15" s="100" t="str">
        <f>参考様式1!D18</f>
        <v>-</v>
      </c>
      <c r="AU15" s="100">
        <f>参考様式1!E18</f>
        <v>0</v>
      </c>
      <c r="AV15" s="100" t="str">
        <f>参考様式1!F18</f>
        <v>-</v>
      </c>
      <c r="AW15" s="100" t="str">
        <f>参考様式1!G18</f>
        <v>-</v>
      </c>
      <c r="AX15" s="100">
        <f>参考様式1!H18</f>
        <v>0</v>
      </c>
      <c r="AY15" s="93">
        <f>参考様式2!A19</f>
        <v>0</v>
      </c>
      <c r="AZ15" s="93">
        <f>参考様式2!B19</f>
        <v>0</v>
      </c>
      <c r="BA15" s="93">
        <f>参考様式2!C19</f>
        <v>0</v>
      </c>
      <c r="BB15" s="100">
        <f>参考様式2!D19</f>
        <v>0</v>
      </c>
      <c r="BC15" s="100">
        <f>参考様式2!E19</f>
        <v>0</v>
      </c>
      <c r="BD15" s="102" t="s">
        <v>208</v>
      </c>
      <c r="BE15" s="102" t="s">
        <v>208</v>
      </c>
      <c r="BF15" s="102" t="s">
        <v>208</v>
      </c>
      <c r="BG15" s="102" t="s">
        <v>208</v>
      </c>
    </row>
    <row r="16" spans="1:59" x14ac:dyDescent="0.4">
      <c r="A16" s="97">
        <f t="shared" si="2"/>
        <v>0</v>
      </c>
      <c r="B16" s="97">
        <f t="shared" si="0"/>
        <v>0</v>
      </c>
      <c r="C16" s="97">
        <f t="shared" si="0"/>
        <v>0</v>
      </c>
      <c r="D16" s="97">
        <f t="shared" si="0"/>
        <v>0</v>
      </c>
      <c r="E16" s="97">
        <f t="shared" si="0"/>
        <v>0</v>
      </c>
      <c r="F16" s="97">
        <f t="shared" si="0"/>
        <v>0</v>
      </c>
      <c r="G16" s="97">
        <f t="shared" si="0"/>
        <v>0</v>
      </c>
      <c r="H16" s="97">
        <f t="shared" si="0"/>
        <v>0</v>
      </c>
      <c r="I16" s="97">
        <f t="shared" si="0"/>
        <v>0</v>
      </c>
      <c r="J16" s="97">
        <f t="shared" si="0"/>
        <v>0</v>
      </c>
      <c r="K16" s="96"/>
      <c r="L16" s="95"/>
      <c r="M16" s="95"/>
      <c r="N16" s="95"/>
      <c r="O16" s="95"/>
      <c r="P16" s="95"/>
      <c r="Q16" s="95"/>
      <c r="R16" s="95"/>
      <c r="S16" s="95"/>
      <c r="T16" s="95"/>
      <c r="U16" s="95"/>
      <c r="V16" s="95"/>
      <c r="W16" s="95"/>
      <c r="X16" s="95"/>
      <c r="Y16" s="97">
        <f t="shared" ref="Y16:AN20" si="3">Y$10</f>
        <v>0</v>
      </c>
      <c r="Z16" s="97">
        <f t="shared" si="3"/>
        <v>0</v>
      </c>
      <c r="AA16" s="97">
        <f t="shared" si="3"/>
        <v>0</v>
      </c>
      <c r="AB16" s="97">
        <f t="shared" si="3"/>
        <v>0</v>
      </c>
      <c r="AC16" s="97">
        <f t="shared" si="3"/>
        <v>0</v>
      </c>
      <c r="AD16" s="97">
        <f t="shared" si="3"/>
        <v>0</v>
      </c>
      <c r="AE16" s="97">
        <f t="shared" si="3"/>
        <v>0</v>
      </c>
      <c r="AF16" s="97">
        <f t="shared" si="3"/>
        <v>0</v>
      </c>
      <c r="AG16" s="97">
        <f t="shared" si="3"/>
        <v>0</v>
      </c>
      <c r="AH16" s="97">
        <f t="shared" si="1"/>
        <v>0</v>
      </c>
      <c r="AI16" s="97">
        <f t="shared" si="3"/>
        <v>0</v>
      </c>
      <c r="AJ16" s="97">
        <f t="shared" si="3"/>
        <v>0</v>
      </c>
      <c r="AK16" s="97">
        <f t="shared" si="3"/>
        <v>0</v>
      </c>
      <c r="AL16" s="97">
        <f t="shared" si="3"/>
        <v>0</v>
      </c>
      <c r="AM16" s="97">
        <f t="shared" si="3"/>
        <v>0</v>
      </c>
      <c r="AN16" s="97">
        <f t="shared" si="3"/>
        <v>0</v>
      </c>
      <c r="AO16" s="97">
        <f t="shared" ref="AO16:AP20" si="4">AO$10</f>
        <v>0</v>
      </c>
      <c r="AP16" s="97">
        <f t="shared" si="4"/>
        <v>0</v>
      </c>
      <c r="AQ16" s="96"/>
      <c r="AR16" s="95"/>
      <c r="AS16" s="95"/>
      <c r="AT16" s="95"/>
      <c r="AU16" s="95"/>
      <c r="AV16" s="95"/>
      <c r="AW16" s="95"/>
      <c r="AX16" s="95"/>
      <c r="AY16" s="93">
        <f>参考様式2!A20</f>
        <v>0</v>
      </c>
      <c r="AZ16" s="93">
        <f>参考様式2!B20</f>
        <v>0</v>
      </c>
      <c r="BA16" s="93">
        <f>参考様式2!C20</f>
        <v>0</v>
      </c>
      <c r="BB16" s="100">
        <f>参考様式2!D20</f>
        <v>0</v>
      </c>
      <c r="BC16" s="100">
        <f>参考様式2!E20</f>
        <v>0</v>
      </c>
      <c r="BD16" s="102" t="s">
        <v>208</v>
      </c>
      <c r="BE16" s="102" t="s">
        <v>208</v>
      </c>
      <c r="BF16" s="102" t="s">
        <v>208</v>
      </c>
      <c r="BG16" s="102" t="s">
        <v>208</v>
      </c>
    </row>
    <row r="17" spans="1:59" x14ac:dyDescent="0.4">
      <c r="A17" s="97">
        <f t="shared" si="2"/>
        <v>0</v>
      </c>
      <c r="B17" s="97">
        <f t="shared" si="0"/>
        <v>0</v>
      </c>
      <c r="C17" s="97">
        <f t="shared" si="0"/>
        <v>0</v>
      </c>
      <c r="D17" s="97">
        <f t="shared" si="0"/>
        <v>0</v>
      </c>
      <c r="E17" s="97">
        <f t="shared" si="0"/>
        <v>0</v>
      </c>
      <c r="F17" s="97">
        <f t="shared" si="0"/>
        <v>0</v>
      </c>
      <c r="G17" s="97">
        <f t="shared" si="0"/>
        <v>0</v>
      </c>
      <c r="H17" s="97">
        <f t="shared" si="0"/>
        <v>0</v>
      </c>
      <c r="I17" s="97">
        <f t="shared" si="0"/>
        <v>0</v>
      </c>
      <c r="J17" s="97">
        <f t="shared" si="0"/>
        <v>0</v>
      </c>
      <c r="K17" s="95"/>
      <c r="L17" s="95"/>
      <c r="M17" s="95"/>
      <c r="N17" s="95"/>
      <c r="O17" s="95"/>
      <c r="P17" s="95"/>
      <c r="Q17" s="95"/>
      <c r="R17" s="95"/>
      <c r="S17" s="95"/>
      <c r="T17" s="95"/>
      <c r="U17" s="95"/>
      <c r="V17" s="95"/>
      <c r="W17" s="95"/>
      <c r="X17" s="95"/>
      <c r="Y17" s="97">
        <f t="shared" si="3"/>
        <v>0</v>
      </c>
      <c r="Z17" s="97">
        <f t="shared" si="3"/>
        <v>0</v>
      </c>
      <c r="AA17" s="97">
        <f t="shared" si="3"/>
        <v>0</v>
      </c>
      <c r="AB17" s="97">
        <f t="shared" si="3"/>
        <v>0</v>
      </c>
      <c r="AC17" s="97">
        <f t="shared" si="3"/>
        <v>0</v>
      </c>
      <c r="AD17" s="97">
        <f t="shared" si="3"/>
        <v>0</v>
      </c>
      <c r="AE17" s="97">
        <f t="shared" si="3"/>
        <v>0</v>
      </c>
      <c r="AF17" s="97">
        <f t="shared" si="3"/>
        <v>0</v>
      </c>
      <c r="AG17" s="97">
        <f t="shared" si="3"/>
        <v>0</v>
      </c>
      <c r="AH17" s="97">
        <f t="shared" si="1"/>
        <v>0</v>
      </c>
      <c r="AI17" s="97">
        <f t="shared" si="3"/>
        <v>0</v>
      </c>
      <c r="AJ17" s="97">
        <f t="shared" si="3"/>
        <v>0</v>
      </c>
      <c r="AK17" s="97">
        <f t="shared" si="3"/>
        <v>0</v>
      </c>
      <c r="AL17" s="97">
        <f t="shared" si="3"/>
        <v>0</v>
      </c>
      <c r="AM17" s="97">
        <f t="shared" si="3"/>
        <v>0</v>
      </c>
      <c r="AN17" s="97">
        <f t="shared" si="3"/>
        <v>0</v>
      </c>
      <c r="AO17" s="97">
        <f t="shared" si="4"/>
        <v>0</v>
      </c>
      <c r="AP17" s="97">
        <f t="shared" si="4"/>
        <v>0</v>
      </c>
      <c r="AQ17" s="95"/>
      <c r="AR17" s="95"/>
      <c r="AS17" s="95"/>
      <c r="AT17" s="95"/>
      <c r="AU17" s="95"/>
      <c r="AV17" s="95"/>
      <c r="AW17" s="95"/>
      <c r="AX17" s="95"/>
      <c r="AY17" s="93">
        <f>参考様式2!A21</f>
        <v>0</v>
      </c>
      <c r="AZ17" s="93">
        <f>参考様式2!B21</f>
        <v>0</v>
      </c>
      <c r="BA17" s="93">
        <f>参考様式2!C21</f>
        <v>0</v>
      </c>
      <c r="BB17" s="100">
        <f>参考様式2!D21</f>
        <v>0</v>
      </c>
      <c r="BC17" s="100">
        <f>参考様式2!E21</f>
        <v>0</v>
      </c>
      <c r="BD17" s="102" t="s">
        <v>208</v>
      </c>
      <c r="BE17" s="102" t="s">
        <v>208</v>
      </c>
      <c r="BF17" s="102" t="s">
        <v>208</v>
      </c>
      <c r="BG17" s="102" t="s">
        <v>208</v>
      </c>
    </row>
    <row r="18" spans="1:59" x14ac:dyDescent="0.4">
      <c r="A18" s="97">
        <f t="shared" si="2"/>
        <v>0</v>
      </c>
      <c r="B18" s="97">
        <f t="shared" si="0"/>
        <v>0</v>
      </c>
      <c r="C18" s="97">
        <f t="shared" si="0"/>
        <v>0</v>
      </c>
      <c r="D18" s="97">
        <f t="shared" si="0"/>
        <v>0</v>
      </c>
      <c r="E18" s="97">
        <f t="shared" si="0"/>
        <v>0</v>
      </c>
      <c r="F18" s="97">
        <f t="shared" si="0"/>
        <v>0</v>
      </c>
      <c r="G18" s="97">
        <f t="shared" si="0"/>
        <v>0</v>
      </c>
      <c r="H18" s="97">
        <f t="shared" si="0"/>
        <v>0</v>
      </c>
      <c r="I18" s="97">
        <f t="shared" si="0"/>
        <v>0</v>
      </c>
      <c r="J18" s="97">
        <f t="shared" si="0"/>
        <v>0</v>
      </c>
      <c r="K18" s="95"/>
      <c r="L18" s="95"/>
      <c r="M18" s="95"/>
      <c r="N18" s="95"/>
      <c r="O18" s="95"/>
      <c r="P18" s="95"/>
      <c r="Q18" s="95"/>
      <c r="R18" s="95"/>
      <c r="S18" s="95"/>
      <c r="T18" s="95"/>
      <c r="U18" s="95"/>
      <c r="V18" s="95"/>
      <c r="W18" s="95"/>
      <c r="X18" s="95"/>
      <c r="Y18" s="97">
        <f t="shared" si="3"/>
        <v>0</v>
      </c>
      <c r="Z18" s="97">
        <f t="shared" si="3"/>
        <v>0</v>
      </c>
      <c r="AA18" s="97">
        <f t="shared" si="3"/>
        <v>0</v>
      </c>
      <c r="AB18" s="97">
        <f t="shared" si="3"/>
        <v>0</v>
      </c>
      <c r="AC18" s="97">
        <f t="shared" si="3"/>
        <v>0</v>
      </c>
      <c r="AD18" s="97">
        <f t="shared" si="3"/>
        <v>0</v>
      </c>
      <c r="AE18" s="97">
        <f t="shared" si="3"/>
        <v>0</v>
      </c>
      <c r="AF18" s="97">
        <f t="shared" si="3"/>
        <v>0</v>
      </c>
      <c r="AG18" s="97">
        <f t="shared" si="3"/>
        <v>0</v>
      </c>
      <c r="AH18" s="97">
        <f t="shared" si="1"/>
        <v>0</v>
      </c>
      <c r="AI18" s="97">
        <f t="shared" si="3"/>
        <v>0</v>
      </c>
      <c r="AJ18" s="97">
        <f t="shared" si="3"/>
        <v>0</v>
      </c>
      <c r="AK18" s="97">
        <f t="shared" si="3"/>
        <v>0</v>
      </c>
      <c r="AL18" s="97">
        <f t="shared" si="3"/>
        <v>0</v>
      </c>
      <c r="AM18" s="97">
        <f t="shared" si="3"/>
        <v>0</v>
      </c>
      <c r="AN18" s="97">
        <f t="shared" si="3"/>
        <v>0</v>
      </c>
      <c r="AO18" s="97">
        <f t="shared" si="4"/>
        <v>0</v>
      </c>
      <c r="AP18" s="97">
        <f t="shared" si="4"/>
        <v>0</v>
      </c>
      <c r="AQ18" s="95"/>
      <c r="AR18" s="95"/>
      <c r="AS18" s="95"/>
      <c r="AT18" s="95"/>
      <c r="AU18" s="95"/>
      <c r="AV18" s="95"/>
      <c r="AW18" s="95"/>
      <c r="AX18" s="95"/>
      <c r="AY18" s="93">
        <f>参考様式2!A22</f>
        <v>0</v>
      </c>
      <c r="AZ18" s="93">
        <f>参考様式2!B22</f>
        <v>0</v>
      </c>
      <c r="BA18" s="93">
        <f>参考様式2!C22</f>
        <v>0</v>
      </c>
      <c r="BB18" s="100">
        <f>参考様式2!D22</f>
        <v>0</v>
      </c>
      <c r="BC18" s="100">
        <f>参考様式2!E22</f>
        <v>0</v>
      </c>
      <c r="BD18" s="102" t="s">
        <v>208</v>
      </c>
      <c r="BE18" s="102" t="s">
        <v>208</v>
      </c>
      <c r="BF18" s="102" t="s">
        <v>208</v>
      </c>
      <c r="BG18" s="102" t="s">
        <v>208</v>
      </c>
    </row>
    <row r="19" spans="1:59" x14ac:dyDescent="0.4">
      <c r="A19" s="97">
        <f t="shared" si="2"/>
        <v>0</v>
      </c>
      <c r="B19" s="97">
        <f t="shared" si="0"/>
        <v>0</v>
      </c>
      <c r="C19" s="97">
        <f t="shared" si="0"/>
        <v>0</v>
      </c>
      <c r="D19" s="97">
        <f t="shared" si="0"/>
        <v>0</v>
      </c>
      <c r="E19" s="97">
        <f t="shared" si="0"/>
        <v>0</v>
      </c>
      <c r="F19" s="97">
        <f t="shared" si="0"/>
        <v>0</v>
      </c>
      <c r="G19" s="97">
        <f t="shared" si="0"/>
        <v>0</v>
      </c>
      <c r="H19" s="97">
        <f t="shared" si="0"/>
        <v>0</v>
      </c>
      <c r="I19" s="97">
        <f t="shared" si="0"/>
        <v>0</v>
      </c>
      <c r="J19" s="97">
        <f t="shared" si="0"/>
        <v>0</v>
      </c>
      <c r="K19" s="95"/>
      <c r="L19" s="95"/>
      <c r="M19" s="95"/>
      <c r="N19" s="95"/>
      <c r="O19" s="95"/>
      <c r="P19" s="95"/>
      <c r="Q19" s="95"/>
      <c r="R19" s="95"/>
      <c r="S19" s="95"/>
      <c r="T19" s="95"/>
      <c r="U19" s="95"/>
      <c r="V19" s="95"/>
      <c r="W19" s="95"/>
      <c r="X19" s="95"/>
      <c r="Y19" s="97">
        <f t="shared" si="3"/>
        <v>0</v>
      </c>
      <c r="Z19" s="97">
        <f t="shared" si="3"/>
        <v>0</v>
      </c>
      <c r="AA19" s="97">
        <f t="shared" si="3"/>
        <v>0</v>
      </c>
      <c r="AB19" s="97">
        <f t="shared" si="3"/>
        <v>0</v>
      </c>
      <c r="AC19" s="97">
        <f t="shared" si="3"/>
        <v>0</v>
      </c>
      <c r="AD19" s="97">
        <f t="shared" si="3"/>
        <v>0</v>
      </c>
      <c r="AE19" s="97">
        <f t="shared" si="3"/>
        <v>0</v>
      </c>
      <c r="AF19" s="97">
        <f t="shared" si="3"/>
        <v>0</v>
      </c>
      <c r="AG19" s="97">
        <f t="shared" si="3"/>
        <v>0</v>
      </c>
      <c r="AH19" s="97">
        <f t="shared" si="1"/>
        <v>0</v>
      </c>
      <c r="AI19" s="97">
        <f t="shared" si="3"/>
        <v>0</v>
      </c>
      <c r="AJ19" s="97">
        <f t="shared" si="3"/>
        <v>0</v>
      </c>
      <c r="AK19" s="97">
        <f t="shared" si="3"/>
        <v>0</v>
      </c>
      <c r="AL19" s="97">
        <f t="shared" si="3"/>
        <v>0</v>
      </c>
      <c r="AM19" s="97">
        <f t="shared" si="3"/>
        <v>0</v>
      </c>
      <c r="AN19" s="97">
        <f t="shared" si="3"/>
        <v>0</v>
      </c>
      <c r="AO19" s="97">
        <f t="shared" si="4"/>
        <v>0</v>
      </c>
      <c r="AP19" s="97">
        <f t="shared" si="4"/>
        <v>0</v>
      </c>
      <c r="AQ19" s="95"/>
      <c r="AR19" s="95"/>
      <c r="AS19" s="95"/>
      <c r="AT19" s="95"/>
      <c r="AU19" s="95"/>
      <c r="AV19" s="95"/>
      <c r="AW19" s="95"/>
      <c r="AX19" s="95"/>
      <c r="AY19" s="93">
        <f>参考様式2!A23</f>
        <v>0</v>
      </c>
      <c r="AZ19" s="93">
        <f>参考様式2!B23</f>
        <v>0</v>
      </c>
      <c r="BA19" s="93">
        <f>参考様式2!C23</f>
        <v>0</v>
      </c>
      <c r="BB19" s="100">
        <f>参考様式2!D23</f>
        <v>0</v>
      </c>
      <c r="BC19" s="100">
        <f>参考様式2!E23</f>
        <v>0</v>
      </c>
      <c r="BD19" s="102" t="s">
        <v>208</v>
      </c>
      <c r="BE19" s="102" t="s">
        <v>208</v>
      </c>
      <c r="BF19" s="102" t="s">
        <v>208</v>
      </c>
      <c r="BG19" s="102" t="s">
        <v>208</v>
      </c>
    </row>
    <row r="20" spans="1:59" x14ac:dyDescent="0.4">
      <c r="A20" s="97">
        <f t="shared" si="2"/>
        <v>0</v>
      </c>
      <c r="B20" s="97">
        <f t="shared" si="0"/>
        <v>0</v>
      </c>
      <c r="C20" s="97">
        <f t="shared" si="0"/>
        <v>0</v>
      </c>
      <c r="D20" s="97">
        <f t="shared" si="0"/>
        <v>0</v>
      </c>
      <c r="E20" s="97">
        <f t="shared" si="0"/>
        <v>0</v>
      </c>
      <c r="F20" s="97">
        <f t="shared" si="0"/>
        <v>0</v>
      </c>
      <c r="G20" s="97">
        <f t="shared" si="0"/>
        <v>0</v>
      </c>
      <c r="H20" s="97">
        <f t="shared" si="0"/>
        <v>0</v>
      </c>
      <c r="I20" s="97">
        <f t="shared" si="0"/>
        <v>0</v>
      </c>
      <c r="J20" s="97">
        <f t="shared" si="0"/>
        <v>0</v>
      </c>
      <c r="K20" s="95"/>
      <c r="L20" s="95"/>
      <c r="M20" s="95"/>
      <c r="N20" s="95"/>
      <c r="O20" s="95"/>
      <c r="P20" s="95"/>
      <c r="Q20" s="95"/>
      <c r="R20" s="95"/>
      <c r="S20" s="95"/>
      <c r="T20" s="95"/>
      <c r="U20" s="95"/>
      <c r="V20" s="95"/>
      <c r="W20" s="95"/>
      <c r="X20" s="95"/>
      <c r="Y20" s="97">
        <f t="shared" si="3"/>
        <v>0</v>
      </c>
      <c r="Z20" s="97">
        <f t="shared" si="3"/>
        <v>0</v>
      </c>
      <c r="AA20" s="97">
        <f t="shared" si="3"/>
        <v>0</v>
      </c>
      <c r="AB20" s="97">
        <f t="shared" si="3"/>
        <v>0</v>
      </c>
      <c r="AC20" s="97">
        <f t="shared" si="3"/>
        <v>0</v>
      </c>
      <c r="AD20" s="97">
        <f t="shared" si="3"/>
        <v>0</v>
      </c>
      <c r="AE20" s="97">
        <f t="shared" si="3"/>
        <v>0</v>
      </c>
      <c r="AF20" s="97">
        <f t="shared" si="3"/>
        <v>0</v>
      </c>
      <c r="AG20" s="97">
        <f t="shared" si="3"/>
        <v>0</v>
      </c>
      <c r="AH20" s="97">
        <f t="shared" si="1"/>
        <v>0</v>
      </c>
      <c r="AI20" s="97">
        <f t="shared" si="3"/>
        <v>0</v>
      </c>
      <c r="AJ20" s="97">
        <f t="shared" si="3"/>
        <v>0</v>
      </c>
      <c r="AK20" s="97">
        <f t="shared" si="3"/>
        <v>0</v>
      </c>
      <c r="AL20" s="97">
        <f t="shared" si="3"/>
        <v>0</v>
      </c>
      <c r="AM20" s="97">
        <f t="shared" si="3"/>
        <v>0</v>
      </c>
      <c r="AN20" s="97">
        <f t="shared" si="3"/>
        <v>0</v>
      </c>
      <c r="AO20" s="97">
        <f t="shared" si="4"/>
        <v>0</v>
      </c>
      <c r="AP20" s="97">
        <f t="shared" si="4"/>
        <v>0</v>
      </c>
      <c r="AQ20" s="95"/>
      <c r="AR20" s="95"/>
      <c r="AS20" s="95"/>
      <c r="AT20" s="95"/>
      <c r="AU20" s="95"/>
      <c r="AV20" s="95"/>
      <c r="AW20" s="95"/>
      <c r="AX20" s="95"/>
      <c r="AY20" s="93" t="str">
        <f>参考様式2!A24</f>
        <v>合計</v>
      </c>
      <c r="AZ20" s="93" t="str">
        <f>参考様式2!B24</f>
        <v>-</v>
      </c>
      <c r="BA20" s="93">
        <f>参考様式2!C24</f>
        <v>0</v>
      </c>
      <c r="BB20" s="100">
        <f>参考様式2!D24</f>
        <v>0</v>
      </c>
      <c r="BC20" s="100">
        <f>参考様式2!E24</f>
        <v>0</v>
      </c>
      <c r="BD20" s="100">
        <f>参考様式2!F24</f>
        <v>0</v>
      </c>
      <c r="BE20" s="100">
        <f>参考様式2!G24</f>
        <v>0</v>
      </c>
      <c r="BF20" s="100">
        <f>参考様式2!H24</f>
        <v>0</v>
      </c>
      <c r="BG20" s="100">
        <f>参考様式3!B7</f>
        <v>0</v>
      </c>
    </row>
    <row r="21" spans="1:59" x14ac:dyDescent="0.4">
      <c r="A21" s="1" t="s">
        <v>213</v>
      </c>
      <c r="AQ21" s="94"/>
      <c r="AR21" s="94"/>
      <c r="AS21" s="94"/>
      <c r="AT21" s="94"/>
      <c r="AU21" s="94"/>
      <c r="AV21" s="94"/>
      <c r="AW21" s="94"/>
      <c r="AX21" s="94"/>
    </row>
    <row r="22" spans="1:59" x14ac:dyDescent="0.4">
      <c r="AQ22" s="94"/>
      <c r="AR22" s="94"/>
      <c r="AS22" s="94"/>
      <c r="AT22" s="94"/>
      <c r="AU22" s="94"/>
      <c r="AV22" s="94"/>
      <c r="AW22" s="94"/>
      <c r="AX22" s="9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参考様式1</vt:lpstr>
      <vt:lpstr>参考様式2</vt:lpstr>
      <vt:lpstr>参考様式3</vt:lpstr>
      <vt:lpstr>参考様式4</vt:lpstr>
      <vt:lpstr>参考様式5</vt:lpstr>
      <vt:lpstr>参考様式5別添</vt:lpstr>
      <vt:lpstr>リスト</vt:lpstr>
      <vt:lpstr>集計用</vt:lpstr>
      <vt:lpstr>参考様式4!Print_Area</vt:lpstr>
      <vt:lpstr>参考様式5!Print_Area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2024-10-02T00:24:50Z</cp:lastPrinted>
  <dcterms:created xsi:type="dcterms:W3CDTF">2024-09-18T00:07:02Z</dcterms:created>
  <dcterms:modified xsi:type="dcterms:W3CDTF">2024-11-21T06:52:58Z</dcterms:modified>
</cp:coreProperties>
</file>