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0009\Desktop\HP入院\"/>
    </mc:Choice>
  </mc:AlternateContent>
  <bookViews>
    <workbookView xWindow="0" yWindow="0" windowWidth="20490" windowHeight="7530" tabRatio="845"/>
  </bookViews>
  <sheets>
    <sheet name="留意点" sheetId="17" r:id="rId1"/>
    <sheet name="(別紙1)計画書" sheetId="16" r:id="rId2"/>
    <sheet name="(別紙2-1)総括表" sheetId="15" r:id="rId3"/>
    <sheet name="（別紙2-2)明細書" sheetId="13" r:id="rId4"/>
    <sheet name="歳入歳出見込み抄本" sheetId="24" r:id="rId5"/>
    <sheet name="(記載例）計画書" sheetId="31" r:id="rId6"/>
    <sheet name="（記載例）総括表" sheetId="32" r:id="rId7"/>
    <sheet name="（記載例）明細書" sheetId="33" r:id="rId8"/>
    <sheet name="（記載例）歳入歳出見込み抄本" sheetId="34" r:id="rId9"/>
    <sheet name="記入・印刷不要" sheetId="26" r:id="rId10"/>
  </sheets>
  <definedNames>
    <definedName name="_xlnm.Print_Area" localSheetId="5">'(記載例）計画書'!$A$1:$G$46</definedName>
    <definedName name="_xlnm.Print_Area" localSheetId="8">'（記載例）歳入歳出見込み抄本'!$A$1:$D$23</definedName>
    <definedName name="_xlnm.Print_Area" localSheetId="6">'（記載例）総括表'!$A$1:$K$17</definedName>
    <definedName name="_xlnm.Print_Area" localSheetId="7">'（記載例）明細書'!$A$1:$K$17</definedName>
    <definedName name="_xlnm.Print_Area" localSheetId="1">'(別紙1)計画書'!$A$1:$G$46</definedName>
    <definedName name="_xlnm.Print_Area" localSheetId="2">'(別紙2-1)総括表'!$A$1:$K$17</definedName>
    <definedName name="_xlnm.Print_Area" localSheetId="3">'（別紙2-2)明細書'!$A$1:$K$17</definedName>
    <definedName name="_xlnm.Print_Area" localSheetId="4">歳入歳出見込み抄本!$A$1:$D$23</definedName>
  </definedNames>
  <calcPr calcId="162913"/>
</workbook>
</file>

<file path=xl/calcChain.xml><?xml version="1.0" encoding="utf-8"?>
<calcChain xmlns="http://schemas.openxmlformats.org/spreadsheetml/2006/main">
  <c r="G11" i="33" l="1"/>
  <c r="I11" i="33" s="1"/>
  <c r="E11" i="33"/>
  <c r="G10" i="33"/>
  <c r="I10" i="33" s="1"/>
  <c r="E10" i="33"/>
  <c r="G9" i="33"/>
  <c r="I9" i="33" s="1"/>
  <c r="E9" i="33"/>
  <c r="G8" i="33"/>
  <c r="E8" i="33"/>
  <c r="J8" i="33" s="1"/>
  <c r="I7" i="33"/>
  <c r="I12" i="33" s="1"/>
  <c r="G7" i="33"/>
  <c r="E7" i="33"/>
  <c r="E12" i="33" s="1"/>
  <c r="H12" i="32" s="1"/>
  <c r="B12" i="32"/>
  <c r="J4" i="32"/>
  <c r="D19" i="31"/>
  <c r="C19" i="31"/>
  <c r="D18" i="31"/>
  <c r="C18" i="31"/>
  <c r="D17" i="31"/>
  <c r="C17" i="31"/>
  <c r="E16" i="31"/>
  <c r="D16" i="31"/>
  <c r="C16" i="31"/>
  <c r="E15" i="31"/>
  <c r="D15" i="31"/>
  <c r="C15" i="31"/>
  <c r="C7" i="31"/>
  <c r="C6" i="31"/>
  <c r="C19" i="16"/>
  <c r="C18" i="16"/>
  <c r="C17" i="16"/>
  <c r="C16" i="16"/>
  <c r="C15" i="16"/>
  <c r="J10" i="33" l="1"/>
  <c r="E18" i="31"/>
  <c r="G12" i="32"/>
  <c r="D12" i="32"/>
  <c r="F12" i="32" s="1"/>
  <c r="D7" i="34"/>
  <c r="E17" i="31"/>
  <c r="E20" i="31" s="1"/>
  <c r="J9" i="33"/>
  <c r="J11" i="33"/>
  <c r="E19" i="31"/>
  <c r="J7" i="33"/>
  <c r="J12" i="33" s="1"/>
  <c r="I10" i="26"/>
  <c r="G10" i="26"/>
  <c r="E10" i="26"/>
  <c r="C10" i="26"/>
  <c r="A10" i="26"/>
  <c r="G3" i="26"/>
  <c r="E3" i="26"/>
  <c r="C3" i="26"/>
  <c r="B7" i="34" l="1"/>
  <c r="I12" i="32"/>
  <c r="J12" i="32" s="1"/>
  <c r="K12" i="32" s="1"/>
  <c r="D15" i="34"/>
  <c r="B9" i="34"/>
  <c r="C7" i="16"/>
  <c r="C6" i="16"/>
  <c r="B15" i="34" l="1"/>
  <c r="J4" i="15"/>
  <c r="A3" i="26" s="1"/>
  <c r="B12" i="15"/>
  <c r="D19" i="16" l="1"/>
  <c r="D18" i="16"/>
  <c r="D17" i="16"/>
  <c r="D16" i="16"/>
  <c r="D15" i="16"/>
  <c r="E11" i="13" l="1"/>
  <c r="E7" i="13" l="1"/>
  <c r="I7" i="13"/>
  <c r="E15" i="16" s="1"/>
  <c r="J7" i="13" l="1"/>
  <c r="B10" i="26" s="1"/>
  <c r="G9" i="13"/>
  <c r="I9" i="13" s="1"/>
  <c r="E17" i="16" s="1"/>
  <c r="G10" i="13"/>
  <c r="G11" i="13"/>
  <c r="E16" i="16"/>
  <c r="E9" i="13"/>
  <c r="E10" i="13"/>
  <c r="E8" i="13"/>
  <c r="E12" i="13" l="1"/>
  <c r="J8" i="13"/>
  <c r="D10" i="26" s="1"/>
  <c r="H12" i="15" l="1"/>
  <c r="I10" i="13"/>
  <c r="J9" i="13"/>
  <c r="F10" i="26" s="1"/>
  <c r="J10" i="13" l="1"/>
  <c r="H10" i="26" s="1"/>
  <c r="E18" i="16"/>
  <c r="I11" i="13"/>
  <c r="J11" i="13" l="1"/>
  <c r="E19" i="16"/>
  <c r="E20" i="16" s="1"/>
  <c r="I12" i="13"/>
  <c r="D7" i="24" s="1"/>
  <c r="J12" i="13" l="1"/>
  <c r="I12" i="15" s="1"/>
  <c r="J12" i="15" s="1"/>
  <c r="J10" i="26"/>
  <c r="K10" i="26" s="1"/>
  <c r="D15" i="24"/>
  <c r="G12" i="15"/>
  <c r="D12" i="15"/>
  <c r="B7" i="24" l="1"/>
  <c r="B9" i="24" s="1"/>
  <c r="F12" i="15"/>
  <c r="K12" i="15"/>
  <c r="B15" i="24" l="1"/>
</calcChain>
</file>

<file path=xl/comments1.xml><?xml version="1.0" encoding="utf-8"?>
<comments xmlns="http://schemas.openxmlformats.org/spreadsheetml/2006/main">
  <authors>
    <author>R0203xxxx</author>
  </authors>
  <commentList>
    <comment ref="E25" authorId="0" shapeId="0">
      <text>
        <r>
          <rPr>
            <b/>
            <sz val="16"/>
            <color indexed="81"/>
            <rFont val="MS P ゴシック"/>
            <family val="3"/>
            <charset val="128"/>
          </rPr>
          <t>プルダウンにより有・無を選択</t>
        </r>
      </text>
    </comment>
  </commentList>
</comments>
</file>

<file path=xl/comments2.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comments3.xml><?xml version="1.0" encoding="utf-8"?>
<comments xmlns="http://schemas.openxmlformats.org/spreadsheetml/2006/main">
  <authors>
    <author>R0203xxxx</author>
  </authors>
  <commentList>
    <comment ref="I8" authorId="0" shapeId="0">
      <text>
        <r>
          <rPr>
            <sz val="16"/>
            <color indexed="81"/>
            <rFont val="MS P ゴシック"/>
            <family val="3"/>
            <charset val="128"/>
          </rPr>
          <t>個人防護具等について、
単価が示しづらい場合は、金額（税込み）の部分に手打ちで入力してください。
※単価は全体額÷数量で入力してください。</t>
        </r>
      </text>
    </comment>
  </commentList>
</comments>
</file>

<file path=xl/comments4.xml><?xml version="1.0" encoding="utf-8"?>
<comments xmlns="http://schemas.openxmlformats.org/spreadsheetml/2006/main">
  <authors>
    <author>R0203xxxx</author>
  </authors>
  <commentList>
    <comment ref="E25" authorId="0" shapeId="0">
      <text>
        <r>
          <rPr>
            <b/>
            <sz val="16"/>
            <color indexed="81"/>
            <rFont val="MS P ゴシック"/>
            <family val="3"/>
            <charset val="128"/>
          </rPr>
          <t>プルダウンにより有・無を選択</t>
        </r>
      </text>
    </comment>
  </commentList>
</comments>
</file>

<file path=xl/comments5.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comments6.xml><?xml version="1.0" encoding="utf-8"?>
<comments xmlns="http://schemas.openxmlformats.org/spreadsheetml/2006/main">
  <authors>
    <author>R0203xxxx</author>
  </authors>
  <commentList>
    <comment ref="I8" authorId="0" shapeId="0">
      <text>
        <r>
          <rPr>
            <sz val="16"/>
            <color indexed="81"/>
            <rFont val="MS P ゴシック"/>
            <family val="3"/>
            <charset val="128"/>
          </rPr>
          <t>個人防護具等について、
単価が示しづらい場合は、金額（税込み）の部分に手打ちで入力してください。
※単価は全体額÷数量で入力してください。</t>
        </r>
      </text>
    </comment>
  </commentList>
</comments>
</file>

<file path=xl/sharedStrings.xml><?xml version="1.0" encoding="utf-8"?>
<sst xmlns="http://schemas.openxmlformats.org/spreadsheetml/2006/main" count="290" uniqueCount="127">
  <si>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</si>
  <si>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</si>
  <si>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</si>
  <si>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</si>
  <si>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</si>
  <si>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</si>
  <si>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</si>
  <si>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</si>
  <si>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</si>
  <si>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</si>
  <si>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</si>
  <si>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</si>
  <si>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</si>
  <si>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</si>
  <si>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</si>
  <si>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</si>
  <si>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</si>
  <si>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</si>
  <si>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</si>
  <si>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</si>
  <si>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</si>
  <si>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</si>
  <si>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</si>
  <si>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</si>
  <si>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</si>
  <si>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</si>
  <si>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</si>
  <si>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</si>
  <si>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</si>
  <si>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</si>
  <si>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</si>
  <si>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</si>
  <si>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</si>
  <si>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</si>
  <si>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</si>
  <si>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</si>
  <si>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</si>
  <si>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</si>
  <si>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</si>
  <si>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</si>
  <si>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所要額</t>
    <rPh sb="0" eb="2">
      <t>ショヨウ</t>
    </rPh>
    <rPh sb="2" eb="3">
      <t>ガク</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</si>
  <si>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</si>
  <si>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</si>
  <si>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</si>
  <si>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</si>
  <si>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</si>
  <si>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イ．添付書類</t>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</si>
  <si>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</si>
  <si>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</si>
  <si>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</si>
  <si>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</si>
  <si>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必要数</t>
    <phoneticPr fontId="1"/>
  </si>
  <si>
    <t>簡易ベッド</t>
    <rPh sb="0" eb="2">
      <t>カンイ</t>
    </rPh>
    <phoneticPr fontId="1"/>
  </si>
  <si>
    <t>簡易ベッド</t>
    <rPh sb="0" eb="2">
      <t>カンイ</t>
    </rPh>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</si>
  <si>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</si>
  <si>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</si>
  <si>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別紙２－２</t>
    <rPh sb="0" eb="2">
      <t>ベッシ</t>
    </rPh>
    <phoneticPr fontId="3"/>
  </si>
  <si>
    <t>納品（予定）日</t>
    <rPh sb="0" eb="2">
      <t>ノウヒン</t>
    </rPh>
    <rPh sb="3" eb="5">
      <t>ヨテイ</t>
    </rPh>
    <rPh sb="6" eb="7">
      <t>ヒ</t>
    </rPh>
    <phoneticPr fontId="1"/>
  </si>
  <si>
    <t>発注（予定）日</t>
    <rPh sb="0" eb="2">
      <t>ハッチュウ</t>
    </rPh>
    <rPh sb="3" eb="5">
      <t>ヨテイ</t>
    </rPh>
    <rPh sb="6" eb="7">
      <t>ヒ</t>
    </rPh>
    <phoneticPr fontId="1"/>
  </si>
  <si>
    <t>無</t>
    <rPh sb="0" eb="1">
      <t>ナ</t>
    </rPh>
    <phoneticPr fontId="1"/>
  </si>
  <si>
    <t>　２．必要理由</t>
    <phoneticPr fontId="1"/>
  </si>
  <si>
    <t>　</t>
    <phoneticPr fontId="1"/>
  </si>
  <si>
    <t>有</t>
    <rPh sb="0" eb="1">
      <t>アリ</t>
    </rPh>
    <phoneticPr fontId="1"/>
  </si>
  <si>
    <t>　〇整備に至った経緯等</t>
    <rPh sb="10" eb="11">
      <t>トウ</t>
    </rPh>
    <phoneticPr fontId="1"/>
  </si>
  <si>
    <t>所属・担当者名</t>
    <rPh sb="0" eb="2">
      <t>ショゾク</t>
    </rPh>
    <rPh sb="3" eb="6">
      <t>タントウシャ</t>
    </rPh>
    <rPh sb="6" eb="7">
      <t>メイ</t>
    </rPh>
    <phoneticPr fontId="1"/>
  </si>
  <si>
    <t>別紙2-2より自動転記</t>
    <rPh sb="0" eb="2">
      <t>ベッシ</t>
    </rPh>
    <rPh sb="7" eb="9">
      <t>ジドウ</t>
    </rPh>
    <rPh sb="9" eb="11">
      <t>テンキ</t>
    </rPh>
    <phoneticPr fontId="1"/>
  </si>
  <si>
    <t>黄色セルを記入してください</t>
    <rPh sb="0" eb="2">
      <t>キイロ</t>
    </rPh>
    <rPh sb="5" eb="7">
      <t>キニュウ</t>
    </rPh>
    <phoneticPr fontId="1"/>
  </si>
  <si>
    <t>施設名</t>
    <rPh sb="0" eb="2">
      <t>シセツ</t>
    </rPh>
    <rPh sb="2" eb="3">
      <t>メイ</t>
    </rPh>
    <phoneticPr fontId="1"/>
  </si>
  <si>
    <t>別紙2-1より自動転記</t>
    <rPh sb="0" eb="2">
      <t>ベッシ</t>
    </rPh>
    <rPh sb="7" eb="9">
      <t>ジドウ</t>
    </rPh>
    <rPh sb="9" eb="11">
      <t>テンキ</t>
    </rPh>
    <phoneticPr fontId="1"/>
  </si>
  <si>
    <r>
      <t>金額</t>
    </r>
    <r>
      <rPr>
        <b/>
        <sz val="16"/>
        <color theme="1"/>
        <rFont val="ＭＳ ゴシック"/>
        <family val="3"/>
        <charset val="128"/>
      </rPr>
      <t>（税込み）</t>
    </r>
    <rPh sb="0" eb="2">
      <t>キンガク</t>
    </rPh>
    <rPh sb="3" eb="5">
      <t>ゼイコ</t>
    </rPh>
    <phoneticPr fontId="3"/>
  </si>
  <si>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</si>
  <si>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</si>
  <si>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</si>
  <si>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</si>
  <si>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</si>
  <si>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</si>
  <si>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</si>
  <si>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</si>
  <si>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</si>
  <si>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</si>
  <si>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令和　年　月　日</t>
    <rPh sb="0" eb="1">
      <t>レイワ</t>
    </rPh>
    <rPh sb="2" eb="3">
      <t>ネン</t>
    </rPh>
    <rPh sb="4" eb="5">
      <t>ツキ</t>
    </rPh>
    <rPh sb="6" eb="7">
      <t>ニチ</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</si>
  <si>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</si>
  <si>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</si>
  <si>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</si>
  <si>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</si>
  <si>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</si>
  <si>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</si>
  <si>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</si>
  <si>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</si>
  <si>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人工呼吸器及び付帯する備品</t>
    <rPh sb="0" eb="2">
      <t>ジンコウ</t>
    </rPh>
    <rPh sb="2" eb="5">
      <t>コキュウキ</t>
    </rPh>
    <rPh sb="5" eb="6">
      <t>オヨ</t>
    </rPh>
    <rPh sb="7" eb="9">
      <t>フタイ</t>
    </rPh>
    <rPh sb="11" eb="13">
      <t>ビヒン</t>
    </rPh>
    <phoneticPr fontId="1"/>
  </si>
  <si>
    <t>個人防護具</t>
    <phoneticPr fontId="1"/>
  </si>
  <si>
    <t>簡易陰圧装置</t>
    <rPh sb="0" eb="2">
      <t>カンイ</t>
    </rPh>
    <rPh sb="2" eb="4">
      <t>インアツ</t>
    </rPh>
    <rPh sb="4" eb="6">
      <t>ソウチ</t>
    </rPh>
    <phoneticPr fontId="1"/>
  </si>
  <si>
    <t>簡易ベッド</t>
    <phoneticPr fontId="1"/>
  </si>
  <si>
    <t>体外式膜型人工肺及び付帯する備品</t>
    <rPh sb="0" eb="2">
      <t>タイガイ</t>
    </rPh>
    <rPh sb="2" eb="3">
      <t>シキ</t>
    </rPh>
    <rPh sb="3" eb="4">
      <t>マク</t>
    </rPh>
    <rPh sb="4" eb="5">
      <t>ガタ</t>
    </rPh>
    <rPh sb="5" eb="7">
      <t>ジンコウ</t>
    </rPh>
    <rPh sb="7" eb="8">
      <t>ハイ</t>
    </rPh>
    <rPh sb="8" eb="9">
      <t>オヨ</t>
    </rPh>
    <rPh sb="10" eb="12">
      <t>フタイ</t>
    </rPh>
    <rPh sb="14" eb="16">
      <t>ビヒン</t>
    </rPh>
    <phoneticPr fontId="1"/>
  </si>
  <si>
    <t>人工呼吸器及び付帯する備品</t>
    <phoneticPr fontId="1"/>
  </si>
  <si>
    <t>体外式膜型人工肺及び付帯する備品</t>
    <phoneticPr fontId="1"/>
  </si>
  <si>
    <t>茨城○○病院</t>
    <rPh sb="0" eb="2">
      <t>イバラキ</t>
    </rPh>
    <rPh sb="4" eb="6">
      <t>ビョウイン</t>
    </rPh>
    <phoneticPr fontId="1"/>
  </si>
  <si>
    <t>029-111-2222</t>
    <phoneticPr fontId="1"/>
  </si>
  <si>
    <t>水戸市○○町○丁目～</t>
    <rPh sb="0" eb="3">
      <t>ミトシ</t>
    </rPh>
    <rPh sb="5" eb="6">
      <t>マチ</t>
    </rPh>
    <rPh sb="7" eb="9">
      <t>チョウメ</t>
    </rPh>
    <phoneticPr fontId="1"/>
  </si>
  <si>
    <t>茨城○○病院</t>
    <rPh sb="0" eb="2">
      <t>イバラキ</t>
    </rPh>
    <rPh sb="4" eb="6">
      <t>ビョウイン</t>
    </rPh>
    <phoneticPr fontId="1"/>
  </si>
  <si>
    <t>院長　茨城　二郎</t>
    <rPh sb="0" eb="2">
      <t>インチョウ</t>
    </rPh>
    <rPh sb="3" eb="5">
      <t>イバラキ</t>
    </rPh>
    <rPh sb="6" eb="8">
      <t>ジロウ</t>
    </rPh>
    <phoneticPr fontId="1"/>
  </si>
  <si>
    <t>自由記載</t>
    <rPh sb="0" eb="4">
      <t>ジユウキサイ</t>
    </rPh>
    <phoneticPr fontId="1"/>
  </si>
  <si>
    <t>人工呼吸器</t>
    <rPh sb="0" eb="5">
      <t>ジンコウコキュウキ</t>
    </rPh>
    <phoneticPr fontId="1"/>
  </si>
  <si>
    <t>個人防護具</t>
    <rPh sb="0" eb="5">
      <t>コジンボウゴグ</t>
    </rPh>
    <phoneticPr fontId="1"/>
  </si>
  <si>
    <t>簡易陰圧装置</t>
    <rPh sb="0" eb="2">
      <t>カンイ</t>
    </rPh>
    <rPh sb="2" eb="6">
      <t>インアツソウチ</t>
    </rPh>
    <phoneticPr fontId="1"/>
  </si>
  <si>
    <t>ECMO</t>
    <phoneticPr fontId="1"/>
  </si>
  <si>
    <t>令和４年度　新型コロナウイルス感染症患者入院医療機関等設備整備事業費補助金事業計画書</t>
    <rPh sb="6" eb="8">
      <t>シンガタ</t>
    </rPh>
    <rPh sb="15" eb="18">
      <t>カンセンショウ</t>
    </rPh>
    <rPh sb="18" eb="20">
      <t>カンジャ</t>
    </rPh>
    <rPh sb="20" eb="22">
      <t>ニュウイン</t>
    </rPh>
    <rPh sb="22" eb="24">
      <t>イリョウ</t>
    </rPh>
    <rPh sb="24" eb="26">
      <t>キカン</t>
    </rPh>
    <rPh sb="26" eb="27">
      <t>トウ</t>
    </rPh>
    <rPh sb="27" eb="29">
      <t>セツビ</t>
    </rPh>
    <rPh sb="29" eb="31">
      <t>セイビ</t>
    </rPh>
    <rPh sb="31" eb="33">
      <t>ジギョウ</t>
    </rPh>
    <rPh sb="33" eb="34">
      <t>ヒ</t>
    </rPh>
    <rPh sb="34" eb="37">
      <t>ホジョキン</t>
    </rPh>
    <rPh sb="37" eb="39">
      <t>ジギョウ</t>
    </rPh>
    <rPh sb="39" eb="42">
      <t>ケイカクショ</t>
    </rPh>
    <phoneticPr fontId="1"/>
  </si>
  <si>
    <t>R4.6.25</t>
    <phoneticPr fontId="1"/>
  </si>
  <si>
    <t>R4.5.31</t>
    <phoneticPr fontId="1"/>
  </si>
  <si>
    <t>R4.5.6</t>
    <phoneticPr fontId="1"/>
  </si>
  <si>
    <t>R4.5.24</t>
    <phoneticPr fontId="1"/>
  </si>
  <si>
    <t>R4.7.14</t>
    <phoneticPr fontId="1"/>
  </si>
  <si>
    <t>R4.9.16</t>
    <phoneticPr fontId="1"/>
  </si>
  <si>
    <t>R4.7.12</t>
    <phoneticPr fontId="1"/>
  </si>
  <si>
    <t>R4.7.13</t>
    <phoneticPr fontId="1"/>
  </si>
  <si>
    <t>R4.6.1</t>
    <phoneticPr fontId="1"/>
  </si>
  <si>
    <t>R4.9.15</t>
    <phoneticPr fontId="1"/>
  </si>
  <si>
    <t>令和４年度　新型コロナウイルス感染症患者入院医療機関等設備整備事業費補助金所要額調書</t>
    <phoneticPr fontId="1"/>
  </si>
  <si>
    <t>yobo11@pref.ibaraki.lg.jp</t>
    <phoneticPr fontId="1"/>
  </si>
  <si>
    <t>令和４年度　新型コロナウイルス感染症患者入院医療機関等設備整備事業費補助金所要額調書</t>
    <rPh sb="0" eb="1">
      <t>レイ</t>
    </rPh>
    <rPh sb="1" eb="2">
      <t>ワ</t>
    </rPh>
    <rPh sb="3" eb="5">
      <t>ネンド</t>
    </rPh>
    <rPh sb="6" eb="8">
      <t>シンガタ</t>
    </rPh>
    <rPh sb="15" eb="18">
      <t>カンセンショウ</t>
    </rPh>
    <rPh sb="18" eb="20">
      <t>カンジャ</t>
    </rPh>
    <rPh sb="20" eb="22">
      <t>ニュウイン</t>
    </rPh>
    <rPh sb="22" eb="24">
      <t>イリョウ</t>
    </rPh>
    <rPh sb="24" eb="26">
      <t>キカン</t>
    </rPh>
    <rPh sb="26" eb="27">
      <t>トウ</t>
    </rPh>
    <rPh sb="27" eb="29">
      <t>セツビ</t>
    </rPh>
    <rPh sb="29" eb="31">
      <t>セイビ</t>
    </rPh>
    <rPh sb="31" eb="33">
      <t>ジギョウ</t>
    </rPh>
    <rPh sb="33" eb="34">
      <t>ヒ</t>
    </rPh>
    <rPh sb="34" eb="37">
      <t>ホジョキン</t>
    </rPh>
    <rPh sb="37" eb="39">
      <t>ショヨウ</t>
    </rPh>
    <rPh sb="39" eb="40">
      <t>ガク</t>
    </rPh>
    <rPh sb="40" eb="42">
      <t>チョウショ</t>
    </rPh>
    <phoneticPr fontId="3"/>
  </si>
  <si>
    <t>令和４年度新型コロナウイルス感染症患者入院医療機関等設備整備事業費補助金
歳入歳出見込み抄本</t>
    <rPh sb="0" eb="2">
      <t>レイワ</t>
    </rPh>
    <rPh sb="3" eb="5">
      <t>ネンド</t>
    </rPh>
    <rPh sb="5" eb="7">
      <t>シンガタ</t>
    </rPh>
    <rPh sb="14" eb="17">
      <t>カンセンショウ</t>
    </rPh>
    <rPh sb="17" eb="19">
      <t>カンジャ</t>
    </rPh>
    <rPh sb="19" eb="21">
      <t>ニュウイン</t>
    </rPh>
    <rPh sb="21" eb="23">
      <t>イリョウ</t>
    </rPh>
    <rPh sb="23" eb="25">
      <t>キカン</t>
    </rPh>
    <rPh sb="25" eb="26">
      <t>トウ</t>
    </rPh>
    <rPh sb="26" eb="28">
      <t>セツビ</t>
    </rPh>
    <rPh sb="28" eb="30">
      <t>セイビ</t>
    </rPh>
    <rPh sb="30" eb="32">
      <t>ジギョウ</t>
    </rPh>
    <rPh sb="32" eb="33">
      <t>ヒ</t>
    </rPh>
    <rPh sb="33" eb="36">
      <t>ホジョキン</t>
    </rPh>
    <rPh sb="37" eb="39">
      <t>サイニュウ</t>
    </rPh>
    <rPh sb="39" eb="41">
      <t>サイシュツ</t>
    </rPh>
    <rPh sb="41" eb="43">
      <t>ミコ</t>
    </rPh>
    <rPh sb="44" eb="46">
      <t>ショウホン</t>
    </rPh>
    <phoneticPr fontId="3"/>
  </si>
  <si>
    <r>
      <t>　</t>
    </r>
    <r>
      <rPr>
        <sz val="14"/>
        <color rgb="FF000000"/>
        <rFont val="ＭＳ ゴシック"/>
        <family val="3"/>
        <charset val="128"/>
      </rPr>
      <t>〇令和２年度・３年度における本事業による補助有無を記載</t>
    </r>
    <rPh sb="2" eb="4">
      <t>レイワ</t>
    </rPh>
    <rPh sb="5" eb="7">
      <t>ネンド</t>
    </rPh>
    <rPh sb="9" eb="11">
      <t>ネンド</t>
    </rPh>
    <rPh sb="15" eb="18">
      <t>ホンジギョウ</t>
    </rPh>
    <rPh sb="21" eb="23">
      <t>ホジョ</t>
    </rPh>
    <rPh sb="23" eb="25">
      <t>ウム</t>
    </rPh>
    <rPh sb="26" eb="28">
      <t>キサイ</t>
    </rPh>
    <phoneticPr fontId="1"/>
  </si>
  <si>
    <t>　　令和２年度・３年度の補助有無に関わらず、全医療機関記載すること</t>
    <rPh sb="5" eb="6">
      <t>ネン</t>
    </rPh>
    <rPh sb="6" eb="7">
      <t>ド</t>
    </rPh>
    <phoneticPr fontId="1"/>
  </si>
  <si>
    <t>　　令和２年度・３年度に整備してもなお令和４年度にも整備を希望する場合は、その必要性を記載してください。</t>
    <rPh sb="2" eb="4">
      <t>レイワ</t>
    </rPh>
    <rPh sb="5" eb="7">
      <t>ネンド</t>
    </rPh>
    <rPh sb="9" eb="11">
      <t>ネンド</t>
    </rPh>
    <rPh sb="12" eb="14">
      <t>セイビ</t>
    </rPh>
    <rPh sb="19" eb="21">
      <t>レイワ</t>
    </rPh>
    <rPh sb="22" eb="24">
      <t>ネンド</t>
    </rPh>
    <rPh sb="26" eb="28">
      <t>セイビ</t>
    </rPh>
    <rPh sb="29" eb="31">
      <t>キボウ</t>
    </rPh>
    <rPh sb="33" eb="35">
      <t>バアイ</t>
    </rPh>
    <rPh sb="39" eb="42">
      <t>ヒツヨウセイ</t>
    </rPh>
    <rPh sb="43" eb="45">
      <t>キサイ</t>
    </rPh>
    <phoneticPr fontId="1"/>
  </si>
  <si>
    <r>
      <t>　〇</t>
    </r>
    <r>
      <rPr>
        <sz val="14"/>
        <color rgb="FF000000"/>
        <rFont val="ＭＳ ゴシック"/>
        <family val="3"/>
        <charset val="128"/>
      </rPr>
      <t>令和２年度・３年度における本事業による補助有無を記載</t>
    </r>
    <rPh sb="2" eb="4">
      <t>レイワ</t>
    </rPh>
    <rPh sb="5" eb="6">
      <t>ネン</t>
    </rPh>
    <rPh sb="6" eb="7">
      <t>ド</t>
    </rPh>
    <rPh sb="9" eb="11">
      <t>ネンド</t>
    </rPh>
    <rPh sb="15" eb="18">
      <t>ホンジギョウ</t>
    </rPh>
    <rPh sb="21" eb="23">
      <t>ホジョ</t>
    </rPh>
    <rPh sb="23" eb="25">
      <t>ウム</t>
    </rPh>
    <rPh sb="26" eb="28">
      <t>キサイ</t>
    </rPh>
    <phoneticPr fontId="1"/>
  </si>
  <si>
    <t>　　令和２年度・３年度の補助有無に関わらず、全医療機関記載すること。</t>
    <rPh sb="5" eb="7">
      <t>ネンド</t>
    </rPh>
    <phoneticPr fontId="1"/>
  </si>
  <si>
    <t>医事課　鈴木　太郎</t>
    <rPh sb="0" eb="3">
      <t>イジカ</t>
    </rPh>
    <rPh sb="4" eb="6">
      <t>スズキ</t>
    </rPh>
    <rPh sb="7" eb="9">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</si>
</sst>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indexed="81"/>
      <name val="MS P ゴシック"/>
      <family val="3"/>
      <charset val="128"/>
    </font>
    <font>
      <u/>
      <sz val="11"/>
      <color theme="10"/>
      <name val="ＭＳ Ｐゴシック"/>
      <family val="2"/>
      <charset val="128"/>
      <scheme val="minor"/>
    </font>
    <font>
      <sz val="16"/>
      <color indexed="81"/>
      <name val="MS P ゴシック"/>
      <family val="3"/>
      <charset val="128"/>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14"/>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8" fillId="0" borderId="0">
      <alignment vertical="center"/>
    </xf>
  </cellStyleXfs>
  <cellXfs count="206">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7" fillId="0" borderId="0" xfId="2" applyFont="1" applyBorder="1">
      <alignment vertical="center"/>
    </xf>
    <xf numFmtId="38" fontId="8" fillId="0" borderId="41" xfId="2" applyFont="1" applyBorder="1" applyAlignment="1">
      <alignment horizontal="center" vertical="center" wrapText="1"/>
    </xf>
    <xf numFmtId="38" fontId="11" fillId="0" borderId="0" xfId="2" applyFont="1" applyFill="1" applyAlignment="1">
      <alignment vertical="center"/>
    </xf>
    <xf numFmtId="38" fontId="8" fillId="0" borderId="42" xfId="2" applyFont="1" applyFill="1" applyBorder="1" applyAlignment="1">
      <alignment horizontal="center" vertical="center" wrapText="1"/>
    </xf>
    <xf numFmtId="38" fontId="8" fillId="0" borderId="42" xfId="2" applyFont="1" applyFill="1" applyBorder="1" applyAlignment="1">
      <alignment horizontal="right" vertical="center" wrapText="1"/>
    </xf>
    <xf numFmtId="38" fontId="8" fillId="0" borderId="0" xfId="2" applyFont="1" applyAlignment="1">
      <alignment horizontal="left" vertical="center"/>
    </xf>
    <xf numFmtId="38" fontId="8" fillId="0" borderId="26" xfId="2" applyFont="1" applyBorder="1" applyAlignment="1">
      <alignment horizontal="center" vertical="center" wrapText="1"/>
    </xf>
    <xf numFmtId="38" fontId="8" fillId="0" borderId="0" xfId="2" applyFont="1" applyAlignment="1">
      <alignment horizontal="left" vertical="center"/>
    </xf>
    <xf numFmtId="38" fontId="8" fillId="0" borderId="27" xfId="2" applyFont="1" applyFill="1" applyBorder="1" applyAlignment="1">
      <alignment horizontal="center" vertical="center" wrapText="1"/>
    </xf>
    <xf numFmtId="38" fontId="8" fillId="0" borderId="27" xfId="2" applyFont="1" applyFill="1" applyBorder="1" applyAlignment="1">
      <alignment horizontal="right" vertical="center" wrapText="1"/>
    </xf>
    <xf numFmtId="38" fontId="9" fillId="0" borderId="36" xfId="2" applyFont="1" applyBorder="1" applyAlignment="1">
      <alignment horizontal="center" vertical="center" wrapText="1"/>
    </xf>
    <xf numFmtId="38" fontId="9" fillId="0" borderId="36" xfId="2" applyFont="1" applyBorder="1" applyAlignment="1">
      <alignment horizontal="center" vertical="center"/>
    </xf>
    <xf numFmtId="38" fontId="9" fillId="0" borderId="35" xfId="2" applyFont="1" applyFill="1" applyBorder="1" applyAlignment="1">
      <alignment vertical="center"/>
    </xf>
    <xf numFmtId="38" fontId="9" fillId="0" borderId="35" xfId="2" applyFont="1" applyBorder="1" applyAlignment="1">
      <alignment vertical="center"/>
    </xf>
    <xf numFmtId="38" fontId="9" fillId="2" borderId="35" xfId="2" applyFont="1" applyFill="1" applyBorder="1" applyAlignment="1">
      <alignment vertical="center"/>
    </xf>
    <xf numFmtId="38" fontId="7" fillId="2" borderId="10" xfId="2" applyFont="1" applyFill="1" applyBorder="1" applyAlignment="1">
      <alignment horizontal="center" vertical="center"/>
    </xf>
    <xf numFmtId="38" fontId="7" fillId="2" borderId="11" xfId="2" applyFont="1" applyFill="1" applyBorder="1" applyAlignment="1">
      <alignment horizontal="center" vertical="center"/>
    </xf>
    <xf numFmtId="38" fontId="7" fillId="0" borderId="9" xfId="2" applyFont="1" applyFill="1" applyBorder="1" applyAlignment="1">
      <alignment horizontal="center" vertical="center"/>
    </xf>
    <xf numFmtId="38" fontId="7" fillId="2" borderId="10" xfId="2" applyFont="1" applyFill="1" applyBorder="1" applyAlignment="1">
      <alignment horizontal="center" vertical="center" wrapText="1"/>
    </xf>
    <xf numFmtId="38" fontId="7" fillId="2" borderId="9" xfId="2" applyFont="1" applyFill="1" applyBorder="1" applyAlignment="1">
      <alignment horizontal="right" vertical="center"/>
    </xf>
    <xf numFmtId="38" fontId="7" fillId="0" borderId="10" xfId="2" applyFont="1" applyBorder="1" applyAlignment="1">
      <alignment horizontal="right" vertical="center"/>
    </xf>
    <xf numFmtId="38" fontId="7" fillId="0" borderId="11" xfId="2" applyFont="1" applyBorder="1" applyAlignment="1">
      <alignment horizontal="left" vertical="center" wrapText="1"/>
    </xf>
    <xf numFmtId="38" fontId="7" fillId="2" borderId="10" xfId="2" applyFont="1" applyFill="1" applyBorder="1" applyAlignment="1">
      <alignment horizontal="right" vertical="center"/>
    </xf>
    <xf numFmtId="38" fontId="7" fillId="2" borderId="12" xfId="2" applyFont="1" applyFill="1" applyBorder="1" applyAlignment="1">
      <alignment horizontal="right" vertical="center"/>
    </xf>
    <xf numFmtId="38" fontId="7" fillId="0" borderId="16"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Fill="1" applyBorder="1" applyAlignment="1">
      <alignment horizontal="right" vertical="center"/>
    </xf>
    <xf numFmtId="38" fontId="7" fillId="0" borderId="9" xfId="2" applyFont="1" applyFill="1" applyBorder="1" applyAlignment="1">
      <alignment horizontal="right" vertical="center"/>
    </xf>
    <xf numFmtId="38" fontId="7" fillId="0" borderId="12" xfId="2" applyFont="1" applyFill="1" applyBorder="1" applyAlignment="1">
      <alignment horizontal="center" vertical="center"/>
    </xf>
    <xf numFmtId="38" fontId="7" fillId="0" borderId="9" xfId="2" applyFont="1" applyBorder="1" applyAlignment="1">
      <alignment horizontal="left" vertical="center" wrapText="1"/>
    </xf>
    <xf numFmtId="38" fontId="7" fillId="0" borderId="10" xfId="2" applyFont="1" applyBorder="1" applyAlignment="1">
      <alignment horizontal="left" vertical="center"/>
    </xf>
    <xf numFmtId="38" fontId="7" fillId="0" borderId="10" xfId="2" applyFont="1" applyBorder="1" applyAlignment="1">
      <alignment horizontal="left" vertical="center" wrapText="1"/>
    </xf>
    <xf numFmtId="38" fontId="7" fillId="0" borderId="17" xfId="2" applyFont="1" applyBorder="1" applyAlignment="1">
      <alignment horizontal="center" vertical="center"/>
    </xf>
    <xf numFmtId="38" fontId="7" fillId="0" borderId="15" xfId="2" applyFont="1" applyBorder="1" applyAlignment="1">
      <alignment horizontal="center" vertical="center"/>
    </xf>
    <xf numFmtId="38" fontId="7" fillId="0" borderId="0" xfId="2" applyFont="1" applyBorder="1" applyAlignment="1">
      <alignment vertical="center" wrapText="1"/>
    </xf>
    <xf numFmtId="38" fontId="8" fillId="0" borderId="9" xfId="2" applyFont="1" applyBorder="1" applyAlignment="1">
      <alignment horizontal="center" vertical="center" wrapText="1"/>
    </xf>
    <xf numFmtId="38" fontId="8" fillId="0" borderId="42" xfId="2" applyFont="1" applyFill="1" applyBorder="1" applyAlignment="1">
      <alignment horizontal="center" vertical="center" wrapText="1"/>
    </xf>
    <xf numFmtId="38" fontId="8" fillId="0" borderId="0" xfId="2" applyFont="1" applyBorder="1" applyAlignment="1">
      <alignment horizontal="left" vertical="center"/>
    </xf>
    <xf numFmtId="38" fontId="8" fillId="2" borderId="49" xfId="2" applyFont="1" applyFill="1" applyBorder="1" applyAlignment="1">
      <alignment horizontal="center" vertical="center"/>
    </xf>
    <xf numFmtId="38" fontId="7" fillId="0" borderId="18" xfId="2" applyFont="1" applyBorder="1" applyAlignment="1">
      <alignment horizontal="center" vertical="center" wrapText="1"/>
    </xf>
    <xf numFmtId="38" fontId="7" fillId="2" borderId="9" xfId="2" applyFont="1" applyFill="1" applyBorder="1" applyAlignment="1">
      <alignment horizontal="center" vertical="center"/>
    </xf>
    <xf numFmtId="38" fontId="7" fillId="0" borderId="9" xfId="2" applyFont="1" applyBorder="1" applyAlignment="1">
      <alignment horizontal="right" vertical="center"/>
    </xf>
    <xf numFmtId="38" fontId="7" fillId="2" borderId="9" xfId="2" applyFont="1" applyFill="1" applyBorder="1" applyAlignment="1">
      <alignment horizontal="center" vertical="center" wrapText="1"/>
    </xf>
    <xf numFmtId="38" fontId="7" fillId="0" borderId="13" xfId="2" applyFont="1" applyBorder="1" applyAlignment="1">
      <alignment horizontal="right" vertical="center"/>
    </xf>
    <xf numFmtId="38" fontId="7" fillId="0" borderId="40" xfId="2" applyFont="1" applyBorder="1" applyAlignment="1">
      <alignment horizontal="center" vertical="center"/>
    </xf>
    <xf numFmtId="38" fontId="7" fillId="0" borderId="50" xfId="2" applyFont="1" applyBorder="1" applyAlignment="1">
      <alignment horizontal="center" vertical="center"/>
    </xf>
    <xf numFmtId="38" fontId="7" fillId="0" borderId="51" xfId="2" applyFont="1" applyBorder="1" applyAlignment="1">
      <alignment horizontal="center" vertical="center"/>
    </xf>
    <xf numFmtId="38" fontId="7" fillId="0" borderId="51" xfId="2" applyFont="1" applyBorder="1" applyAlignment="1">
      <alignment horizontal="right" vertical="center"/>
    </xf>
    <xf numFmtId="38" fontId="7" fillId="0" borderId="52" xfId="2" applyFont="1" applyBorder="1" applyAlignment="1">
      <alignment horizontal="right" vertical="center"/>
    </xf>
    <xf numFmtId="38" fontId="7" fillId="0" borderId="10" xfId="2" applyFont="1" applyFill="1" applyBorder="1" applyAlignment="1">
      <alignment horizontal="right" vertical="center"/>
    </xf>
    <xf numFmtId="38" fontId="7" fillId="0" borderId="10" xfId="2" applyFont="1" applyFill="1" applyBorder="1" applyAlignment="1">
      <alignment horizontal="center" vertical="center"/>
    </xf>
    <xf numFmtId="38" fontId="7" fillId="0" borderId="53" xfId="2" applyFont="1" applyBorder="1" applyAlignment="1">
      <alignment horizontal="right" vertical="center"/>
    </xf>
    <xf numFmtId="38" fontId="6" fillId="0" borderId="0" xfId="2" applyFont="1" applyFill="1" applyAlignment="1">
      <alignment horizontal="right" vertical="center"/>
    </xf>
    <xf numFmtId="38" fontId="9" fillId="0" borderId="61" xfId="2" applyFont="1" applyBorder="1" applyAlignment="1">
      <alignment horizontal="center" vertical="center" wrapText="1"/>
    </xf>
    <xf numFmtId="38" fontId="9" fillId="0" borderId="62" xfId="2" applyFont="1" applyFill="1" applyBorder="1" applyAlignment="1">
      <alignment horizontal="right" vertical="center"/>
    </xf>
    <xf numFmtId="38" fontId="9" fillId="0" borderId="65" xfId="2" applyFont="1" applyFill="1" applyBorder="1" applyAlignment="1">
      <alignment vertical="center"/>
    </xf>
    <xf numFmtId="38" fontId="11" fillId="0" borderId="0" xfId="2" applyFont="1" applyFill="1" applyAlignment="1">
      <alignment horizontal="left" vertical="center"/>
    </xf>
    <xf numFmtId="38" fontId="10" fillId="0" borderId="0" xfId="2" applyFont="1" applyAlignment="1">
      <alignment horizontal="left" vertical="center"/>
    </xf>
    <xf numFmtId="38" fontId="10" fillId="0" borderId="0" xfId="2" applyFont="1" applyFill="1" applyBorder="1" applyAlignment="1">
      <alignment horizontal="left" vertical="center"/>
    </xf>
    <xf numFmtId="38" fontId="7" fillId="0" borderId="18" xfId="2" applyFont="1" applyBorder="1" applyAlignment="1">
      <alignment horizontal="left" vertical="center" wrapText="1"/>
    </xf>
    <xf numFmtId="38" fontId="10" fillId="0" borderId="0" xfId="2" applyFont="1" applyFill="1" applyBorder="1" applyAlignment="1">
      <alignment horizontal="left" vertical="center" shrinkToFit="1"/>
    </xf>
    <xf numFmtId="38" fontId="7" fillId="0" borderId="0" xfId="2" applyFont="1" applyBorder="1" applyAlignment="1">
      <alignment horizontal="left" vertical="center" wrapText="1"/>
    </xf>
    <xf numFmtId="49" fontId="8" fillId="2" borderId="28" xfId="2" applyNumberFormat="1"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19" fillId="0" borderId="0" xfId="4" applyFont="1">
      <alignment vertical="center"/>
    </xf>
    <xf numFmtId="0" fontId="20" fillId="0" borderId="0" xfId="4" applyFont="1">
      <alignment vertical="center"/>
    </xf>
    <xf numFmtId="0" fontId="20" fillId="0" borderId="0" xfId="4" applyFont="1" applyAlignment="1">
      <alignment horizontal="right" vertical="center"/>
    </xf>
    <xf numFmtId="0" fontId="20" fillId="0" borderId="66" xfId="4" applyFont="1" applyBorder="1">
      <alignment vertical="center"/>
    </xf>
    <xf numFmtId="176" fontId="20" fillId="0" borderId="40" xfId="4" applyNumberFormat="1" applyFont="1" applyBorder="1">
      <alignment vertical="center"/>
    </xf>
    <xf numFmtId="176" fontId="20" fillId="0" borderId="66" xfId="4" applyNumberFormat="1" applyFont="1" applyBorder="1">
      <alignment vertical="center"/>
    </xf>
    <xf numFmtId="0" fontId="20" fillId="0" borderId="67" xfId="4" applyFont="1" applyBorder="1">
      <alignment vertical="center"/>
    </xf>
    <xf numFmtId="176" fontId="20" fillId="0" borderId="67" xfId="4" applyNumberFormat="1" applyFont="1" applyBorder="1">
      <alignment vertical="center"/>
    </xf>
    <xf numFmtId="176" fontId="20" fillId="0" borderId="40" xfId="4" applyNumberFormat="1" applyFont="1" applyBorder="1" applyAlignment="1">
      <alignment horizontal="center" vertical="center"/>
    </xf>
    <xf numFmtId="0" fontId="20" fillId="0" borderId="68" xfId="4" applyFont="1" applyBorder="1">
      <alignment vertical="center"/>
    </xf>
    <xf numFmtId="176" fontId="20" fillId="0" borderId="20" xfId="4" applyNumberFormat="1" applyFont="1" applyBorder="1">
      <alignment vertical="center"/>
    </xf>
    <xf numFmtId="176" fontId="20" fillId="0" borderId="68" xfId="4" applyNumberFormat="1" applyFont="1" applyBorder="1">
      <alignment vertical="center"/>
    </xf>
    <xf numFmtId="0" fontId="20" fillId="0" borderId="68" xfId="4" applyFont="1" applyBorder="1" applyAlignment="1">
      <alignment horizontal="center" vertical="center"/>
    </xf>
    <xf numFmtId="176" fontId="20" fillId="0" borderId="68" xfId="4" applyNumberFormat="1" applyFont="1" applyBorder="1" applyAlignment="1">
      <alignment horizontal="center" vertical="center"/>
    </xf>
    <xf numFmtId="0" fontId="21" fillId="0" borderId="0" xfId="4" applyFont="1">
      <alignment vertical="center"/>
    </xf>
    <xf numFmtId="58" fontId="21" fillId="2" borderId="0" xfId="4" quotePrefix="1" applyNumberFormat="1" applyFont="1" applyFill="1">
      <alignment vertical="center"/>
    </xf>
    <xf numFmtId="0" fontId="21" fillId="0" borderId="0" xfId="4" applyFont="1" applyAlignment="1">
      <alignment horizontal="right" vertical="center"/>
    </xf>
    <xf numFmtId="0" fontId="21" fillId="0" borderId="0" xfId="4" applyFont="1" applyFill="1" applyAlignment="1">
      <alignment horizontal="right" vertical="center"/>
    </xf>
    <xf numFmtId="0" fontId="0" fillId="0" borderId="9" xfId="0" applyBorder="1" applyAlignment="1">
      <alignment horizontal="center" vertical="center"/>
    </xf>
    <xf numFmtId="49" fontId="0" fillId="0" borderId="0" xfId="0" applyNumberFormat="1" applyBorder="1" applyAlignment="1">
      <alignment horizontal="center" vertical="center"/>
    </xf>
    <xf numFmtId="38" fontId="0" fillId="0" borderId="9" xfId="0" applyNumberFormat="1" applyBorder="1">
      <alignment vertical="center"/>
    </xf>
    <xf numFmtId="0" fontId="0" fillId="0" borderId="9" xfId="0" applyBorder="1" applyAlignment="1">
      <alignment vertical="center"/>
    </xf>
    <xf numFmtId="38" fontId="0" fillId="0" borderId="9" xfId="0" applyNumberFormat="1" applyBorder="1" applyAlignment="1">
      <alignment vertical="center"/>
    </xf>
    <xf numFmtId="38" fontId="7" fillId="0" borderId="0" xfId="2" applyFont="1" applyAlignment="1">
      <alignment horizontal="left" vertical="center"/>
    </xf>
    <xf numFmtId="38" fontId="6" fillId="0" borderId="0" xfId="2" applyFont="1" applyFill="1" applyAlignment="1">
      <alignment horizontal="center" vertical="center"/>
    </xf>
    <xf numFmtId="38" fontId="8" fillId="0" borderId="0" xfId="2" applyFont="1" applyBorder="1" applyAlignment="1">
      <alignment horizontal="left" vertical="center"/>
    </xf>
    <xf numFmtId="38" fontId="8" fillId="0" borderId="0" xfId="2" applyFont="1" applyAlignment="1">
      <alignment horizontal="left" vertical="center"/>
    </xf>
    <xf numFmtId="38" fontId="8" fillId="0" borderId="26" xfId="2" applyFont="1" applyBorder="1" applyAlignment="1">
      <alignment horizontal="center" vertical="center" wrapText="1"/>
    </xf>
    <xf numFmtId="38" fontId="7" fillId="0" borderId="40" xfId="2" applyFont="1" applyBorder="1" applyAlignment="1">
      <alignment horizontal="center" vertical="center"/>
    </xf>
    <xf numFmtId="38" fontId="7" fillId="0" borderId="11" xfId="2" applyFont="1" applyBorder="1" applyAlignment="1">
      <alignment horizontal="right" vertical="center"/>
    </xf>
    <xf numFmtId="38" fontId="7" fillId="0" borderId="17" xfId="2" applyFont="1" applyBorder="1" applyAlignment="1">
      <alignment horizontal="center" vertical="center"/>
    </xf>
    <xf numFmtId="38" fontId="7" fillId="0" borderId="13" xfId="2" applyFont="1" applyBorder="1" applyAlignment="1">
      <alignment horizontal="center" vertical="center"/>
    </xf>
    <xf numFmtId="38" fontId="7" fillId="0" borderId="15" xfId="2" applyFont="1" applyBorder="1" applyAlignment="1">
      <alignment horizontal="center" vertical="center"/>
    </xf>
    <xf numFmtId="38" fontId="7" fillId="0" borderId="16" xfId="2" applyFont="1" applyFill="1" applyBorder="1" applyAlignment="1">
      <alignment horizontal="right" vertical="center"/>
    </xf>
    <xf numFmtId="38" fontId="7" fillId="2" borderId="18" xfId="2" applyFont="1" applyFill="1" applyBorder="1" applyAlignment="1">
      <alignment horizontal="right" vertical="center"/>
    </xf>
    <xf numFmtId="49" fontId="8" fillId="2" borderId="47" xfId="2" applyNumberFormat="1" applyFont="1" applyFill="1" applyBorder="1" applyAlignment="1">
      <alignment horizontal="center" vertical="center" wrapText="1"/>
    </xf>
    <xf numFmtId="49" fontId="8" fillId="2" borderId="44" xfId="2" applyNumberFormat="1" applyFont="1" applyFill="1" applyBorder="1" applyAlignment="1">
      <alignment horizontal="center" vertical="center" wrapText="1"/>
    </xf>
    <xf numFmtId="49" fontId="8" fillId="2" borderId="45" xfId="2" applyNumberFormat="1" applyFont="1" applyFill="1" applyBorder="1" applyAlignment="1">
      <alignment horizontal="center" vertical="center" wrapText="1"/>
    </xf>
    <xf numFmtId="38" fontId="8" fillId="0" borderId="0" xfId="2" applyFont="1" applyAlignment="1">
      <alignment horizontal="left" vertical="center"/>
    </xf>
    <xf numFmtId="38" fontId="8" fillId="0" borderId="23" xfId="2" applyFont="1" applyBorder="1" applyAlignment="1">
      <alignment horizontal="center" vertical="center" wrapText="1"/>
    </xf>
    <xf numFmtId="38" fontId="8" fillId="0" borderId="26" xfId="2" applyFont="1" applyBorder="1" applyAlignment="1">
      <alignment horizontal="center" vertical="center" wrapText="1"/>
    </xf>
    <xf numFmtId="38" fontId="8" fillId="0" borderId="25" xfId="2" applyFont="1" applyBorder="1" applyAlignment="1">
      <alignment horizontal="center" vertical="center" wrapText="1"/>
    </xf>
    <xf numFmtId="38" fontId="8" fillId="0" borderId="28" xfId="2" applyFont="1" applyBorder="1" applyAlignment="1">
      <alignment horizontal="center" vertical="center" wrapText="1"/>
    </xf>
    <xf numFmtId="38" fontId="8" fillId="2" borderId="3" xfId="2" applyFont="1" applyFill="1" applyBorder="1" applyAlignment="1">
      <alignment horizontal="center" vertical="center"/>
    </xf>
    <xf numFmtId="38" fontId="8" fillId="2" borderId="4"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6" xfId="2" applyFont="1" applyFill="1" applyBorder="1" applyAlignment="1">
      <alignment horizontal="center" vertical="center"/>
    </xf>
    <xf numFmtId="38" fontId="8" fillId="2" borderId="0"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8" xfId="2" applyFont="1" applyFill="1" applyBorder="1" applyAlignment="1">
      <alignment horizontal="center" vertical="center"/>
    </xf>
    <xf numFmtId="38" fontId="8" fillId="0" borderId="33" xfId="2" applyFont="1" applyBorder="1" applyAlignment="1">
      <alignment horizontal="center" vertical="center" wrapText="1"/>
    </xf>
    <xf numFmtId="38" fontId="8" fillId="0" borderId="34" xfId="2" applyFont="1" applyBorder="1" applyAlignment="1">
      <alignment horizontal="center" vertical="center" wrapText="1"/>
    </xf>
    <xf numFmtId="38" fontId="8" fillId="0" borderId="29" xfId="2" applyFont="1" applyBorder="1" applyAlignment="1">
      <alignment horizontal="center" vertical="center" wrapText="1"/>
    </xf>
    <xf numFmtId="38" fontId="8" fillId="0" borderId="31" xfId="2" applyFont="1" applyBorder="1" applyAlignment="1">
      <alignment horizontal="center" vertical="center" wrapText="1"/>
    </xf>
    <xf numFmtId="38" fontId="8" fillId="0" borderId="32" xfId="2" applyFont="1" applyBorder="1" applyAlignment="1">
      <alignment horizontal="center" vertical="center" wrapText="1"/>
    </xf>
    <xf numFmtId="38" fontId="8" fillId="0" borderId="24" xfId="2" applyFont="1" applyBorder="1" applyAlignment="1">
      <alignment horizontal="right" vertical="center" wrapText="1"/>
    </xf>
    <xf numFmtId="38" fontId="8" fillId="0" borderId="30" xfId="2" applyFont="1" applyBorder="1" applyAlignment="1">
      <alignment horizontal="right" vertical="center" wrapText="1"/>
    </xf>
    <xf numFmtId="38" fontId="8" fillId="0" borderId="46" xfId="2" applyFont="1" applyBorder="1" applyAlignment="1">
      <alignment horizontal="center" vertical="center" wrapText="1"/>
    </xf>
    <xf numFmtId="38" fontId="8" fillId="0" borderId="42" xfId="2" applyFont="1" applyBorder="1" applyAlignment="1">
      <alignment horizontal="center" vertical="center" wrapText="1"/>
    </xf>
    <xf numFmtId="38" fontId="8" fillId="0" borderId="24" xfId="2" applyFont="1" applyBorder="1" applyAlignment="1">
      <alignment horizontal="center" vertical="center" wrapText="1"/>
    </xf>
    <xf numFmtId="38" fontId="8" fillId="0" borderId="27" xfId="2" applyFont="1" applyBorder="1" applyAlignment="1">
      <alignment horizontal="center" vertical="center" wrapText="1"/>
    </xf>
    <xf numFmtId="38" fontId="7" fillId="0" borderId="6" xfId="2" applyFont="1" applyBorder="1" applyAlignment="1">
      <alignment horizontal="center" vertical="center" wrapText="1"/>
    </xf>
    <xf numFmtId="38" fontId="7" fillId="0" borderId="0" xfId="2" applyFont="1" applyAlignment="1">
      <alignment horizontal="left" vertical="center"/>
    </xf>
    <xf numFmtId="38" fontId="6" fillId="0" borderId="0" xfId="2" applyFont="1" applyFill="1" applyAlignment="1">
      <alignment horizontal="center" vertical="center"/>
    </xf>
    <xf numFmtId="38" fontId="8" fillId="0" borderId="48" xfId="2" applyFont="1" applyBorder="1" applyAlignment="1">
      <alignment horizontal="center" vertical="center" wrapText="1"/>
    </xf>
    <xf numFmtId="38" fontId="8" fillId="0" borderId="0" xfId="2" applyFont="1" applyBorder="1" applyAlignment="1">
      <alignment horizontal="left" vertical="center"/>
    </xf>
    <xf numFmtId="38" fontId="8" fillId="0" borderId="9" xfId="2" applyFont="1" applyFill="1" applyBorder="1" applyAlignment="1">
      <alignment horizontal="center" vertical="center" wrapText="1"/>
    </xf>
    <xf numFmtId="38" fontId="7" fillId="0" borderId="13"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11" fillId="0" borderId="0" xfId="2" applyFont="1" applyFill="1" applyAlignment="1">
      <alignment horizontal="center" vertical="center"/>
    </xf>
    <xf numFmtId="38" fontId="9" fillId="0" borderId="3" xfId="2" applyFont="1" applyBorder="1" applyAlignment="1">
      <alignment horizontal="center" vertical="center"/>
    </xf>
    <xf numFmtId="38" fontId="9" fillId="0" borderId="37" xfId="2" applyFont="1" applyBorder="1" applyAlignment="1">
      <alignment horizontal="center" vertical="center"/>
    </xf>
    <xf numFmtId="38" fontId="9" fillId="0" borderId="38" xfId="2" applyFont="1" applyBorder="1" applyAlignment="1">
      <alignment horizontal="center" vertical="center"/>
    </xf>
    <xf numFmtId="38" fontId="9" fillId="0" borderId="20" xfId="2" applyFont="1" applyBorder="1" applyAlignment="1">
      <alignment horizontal="center" vertical="center"/>
    </xf>
    <xf numFmtId="49" fontId="9" fillId="0" borderId="63" xfId="2" applyNumberFormat="1" applyFont="1" applyBorder="1" applyAlignment="1">
      <alignment horizontal="center" vertical="center"/>
    </xf>
    <xf numFmtId="49" fontId="9" fillId="0" borderId="64" xfId="2" applyNumberFormat="1" applyFont="1" applyBorder="1" applyAlignment="1">
      <alignment horizontal="center" vertical="center"/>
    </xf>
    <xf numFmtId="49" fontId="10" fillId="0" borderId="39" xfId="2" applyNumberFormat="1" applyFont="1" applyFill="1" applyBorder="1" applyAlignment="1">
      <alignment horizontal="center" vertical="center"/>
    </xf>
    <xf numFmtId="49" fontId="10" fillId="2" borderId="39" xfId="2" applyNumberFormat="1" applyFont="1" applyFill="1" applyBorder="1" applyAlignment="1">
      <alignment horizontal="center" vertical="center"/>
    </xf>
    <xf numFmtId="49" fontId="15" fillId="2" borderId="39" xfId="3" applyNumberFormat="1" applyFill="1" applyBorder="1" applyAlignment="1">
      <alignment horizontal="center" vertical="center"/>
    </xf>
    <xf numFmtId="38" fontId="10" fillId="0" borderId="2" xfId="2" applyFont="1" applyBorder="1" applyAlignment="1">
      <alignment horizontal="right" vertical="center"/>
    </xf>
    <xf numFmtId="38" fontId="7" fillId="0" borderId="57"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xf numFmtId="38" fontId="7" fillId="0" borderId="57"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58"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60" xfId="2" applyFont="1" applyBorder="1" applyAlignment="1">
      <alignment horizontal="center" vertical="center"/>
    </xf>
    <xf numFmtId="38" fontId="7" fillId="0" borderId="40"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Border="1" applyAlignment="1">
      <alignment horizontal="center" vertical="center" textRotation="255"/>
    </xf>
    <xf numFmtId="38" fontId="7" fillId="0" borderId="56"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56"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17"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0" xfId="2" applyFont="1" applyBorder="1" applyAlignment="1">
      <alignment horizontal="center" vertical="center"/>
    </xf>
    <xf numFmtId="38" fontId="7" fillId="0" borderId="0" xfId="2" applyFont="1" applyAlignment="1">
      <alignment horizontal="right" vertical="center"/>
    </xf>
    <xf numFmtId="38" fontId="6" fillId="2" borderId="39" xfId="2" applyFont="1" applyFill="1" applyBorder="1" applyAlignment="1">
      <alignment horizontal="center" vertical="center"/>
    </xf>
    <xf numFmtId="38" fontId="7" fillId="0" borderId="59" xfId="2" applyFont="1" applyBorder="1" applyAlignment="1">
      <alignment horizontal="right" vertical="center"/>
    </xf>
    <xf numFmtId="38" fontId="7" fillId="0" borderId="54" xfId="2" applyFont="1" applyBorder="1" applyAlignment="1">
      <alignment horizontal="right" vertical="center"/>
    </xf>
    <xf numFmtId="38" fontId="7" fillId="0" borderId="55" xfId="2" applyFont="1" applyBorder="1" applyAlignment="1">
      <alignment horizontal="right" vertical="center"/>
    </xf>
    <xf numFmtId="0" fontId="21" fillId="2" borderId="0" xfId="4" applyFont="1" applyFill="1" applyAlignment="1">
      <alignment horizontal="center" vertical="center"/>
    </xf>
    <xf numFmtId="0" fontId="20" fillId="0" borderId="0" xfId="4" applyFont="1" applyAlignment="1">
      <alignment horizontal="center" vertical="center" wrapText="1"/>
    </xf>
    <xf numFmtId="0" fontId="20" fillId="0" borderId="9" xfId="4" applyFont="1" applyBorder="1" applyAlignment="1">
      <alignment horizontal="center" vertical="center"/>
    </xf>
    <xf numFmtId="0" fontId="19" fillId="0" borderId="0" xfId="4" applyFont="1" applyAlignment="1">
      <alignment horizontal="center" vertical="center" wrapText="1"/>
    </xf>
    <xf numFmtId="38" fontId="22" fillId="0" borderId="9" xfId="2" applyFont="1" applyBorder="1" applyAlignment="1">
      <alignment horizontal="center" vertical="center" wrapText="1"/>
    </xf>
    <xf numFmtId="0" fontId="0" fillId="0" borderId="9" xfId="0" applyBorder="1" applyAlignment="1">
      <alignment horizontal="center"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cellXfs>
  <cellStyles count="5">
    <cellStyle name="ハイパーリンク" xfId="3" builtinId="8"/>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114298</xdr:rowOff>
    </xdr:from>
    <xdr:to>
      <xdr:col>3</xdr:col>
      <xdr:colOff>542925</xdr:colOff>
      <xdr:row>47</xdr:row>
      <xdr:rowOff>57149</xdr:rowOff>
    </xdr:to>
    <xdr:sp macro="" textlink="">
      <xdr:nvSpPr>
        <xdr:cNvPr id="2" name="テキスト ボックス 1"/>
        <xdr:cNvSpPr txBox="1"/>
      </xdr:nvSpPr>
      <xdr:spPr>
        <a:xfrm>
          <a:off x="95250" y="285748"/>
          <a:ext cx="6372225" cy="78295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mj-ea"/>
              <a:ea typeface="+mj-ea"/>
            </a:rPr>
            <a:t>　　　　　　　</a:t>
          </a: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endParaRPr kumimoji="1" lang="en-US" altLang="ja-JP" sz="1600" b="1">
            <a:solidFill>
              <a:srgbClr val="FF0000"/>
            </a:solidFill>
            <a:latin typeface="+mj-ea"/>
            <a:ea typeface="+mj-ea"/>
          </a:endParaRPr>
        </a:p>
        <a:p>
          <a:r>
            <a:rPr kumimoji="1" lang="ja-JP" altLang="en-US" sz="1800" b="1">
              <a:latin typeface="+mj-ea"/>
              <a:ea typeface="+mj-ea"/>
            </a:rPr>
            <a:t>・</a:t>
          </a:r>
          <a:r>
            <a:rPr kumimoji="1" lang="ja-JP" altLang="en-US" sz="1800" b="1" u="sng">
              <a:solidFill>
                <a:srgbClr val="FF0000"/>
              </a:solidFill>
              <a:latin typeface="+mj-ea"/>
              <a:ea typeface="+mj-ea"/>
            </a:rPr>
            <a:t>はじめに別紙２－２から記入ください</a:t>
          </a:r>
          <a:endParaRPr kumimoji="1" lang="en-US" altLang="ja-JP" sz="1800" b="1" u="sng">
            <a:solidFill>
              <a:srgbClr val="FF0000"/>
            </a:solidFill>
            <a:latin typeface="+mj-ea"/>
            <a:ea typeface="+mj-ea"/>
          </a:endParaRPr>
        </a:p>
        <a:p>
          <a:r>
            <a:rPr kumimoji="1" lang="ja-JP" altLang="en-US" sz="1800" b="1" baseline="0">
              <a:latin typeface="+mj-ea"/>
              <a:ea typeface="+mj-ea"/>
            </a:rPr>
            <a:t>　</a:t>
          </a:r>
          <a:r>
            <a:rPr kumimoji="1" lang="ja-JP" altLang="en-US" sz="1800" b="1" u="sng">
              <a:solidFill>
                <a:srgbClr val="FF0000"/>
              </a:solidFill>
              <a:latin typeface="+mj-ea"/>
              <a:ea typeface="+mj-ea"/>
            </a:rPr>
            <a:t>別紙２－２を記入することで各シートの黄色セル以外が自動で出力されます</a:t>
          </a:r>
          <a:endParaRPr kumimoji="1" lang="en-US" altLang="ja-JP" sz="1800" b="1" u="sng">
            <a:solidFill>
              <a:srgbClr val="FF0000"/>
            </a:solidFill>
            <a:latin typeface="+mj-ea"/>
            <a:ea typeface="+mj-ea"/>
          </a:endParaRPr>
        </a:p>
        <a:p>
          <a:endParaRPr kumimoji="1" lang="en-US" altLang="ja-JP" sz="1800" b="1">
            <a:latin typeface="+mj-ea"/>
            <a:ea typeface="+mj-ea"/>
          </a:endParaRPr>
        </a:p>
        <a:p>
          <a:r>
            <a:rPr kumimoji="1" lang="ja-JP" altLang="en-US" sz="1800" b="1">
              <a:latin typeface="+mj-ea"/>
              <a:ea typeface="+mj-ea"/>
            </a:rPr>
            <a:t>・所要額が確認可能な見積書等の提出をお願いします。</a:t>
          </a:r>
          <a:endParaRPr kumimoji="1" lang="en-US" altLang="ja-JP" sz="1800" b="1">
            <a:latin typeface="+mj-ea"/>
            <a:ea typeface="+mj-ea"/>
          </a:endParaRPr>
        </a:p>
        <a:p>
          <a:r>
            <a:rPr kumimoji="1" lang="ja-JP" altLang="en-US" sz="1800" b="1">
              <a:latin typeface="+mj-ea"/>
              <a:ea typeface="+mj-ea"/>
            </a:rPr>
            <a:t>　見積書の提出が困難な場合は金額の分かるカタログでも構いません。</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・個人防護具の申請を行う場合は別添の「内訳表</a:t>
          </a:r>
          <a:r>
            <a:rPr kumimoji="1" lang="en-US" altLang="ja-JP" sz="1800" b="1">
              <a:latin typeface="+mj-ea"/>
              <a:ea typeface="+mj-ea"/>
            </a:rPr>
            <a:t>(</a:t>
          </a:r>
          <a:r>
            <a:rPr kumimoji="1" lang="ja-JP" altLang="en-US" sz="1800" b="1">
              <a:latin typeface="+mj-ea"/>
              <a:ea typeface="+mj-ea"/>
            </a:rPr>
            <a:t>簡易診察室・個人防護具）</a:t>
          </a:r>
          <a:r>
            <a:rPr kumimoji="1" lang="en-US" altLang="ja-JP" sz="1800" b="1">
              <a:latin typeface="+mj-ea"/>
              <a:ea typeface="+mj-ea"/>
            </a:rPr>
            <a:t>.xlsx</a:t>
          </a:r>
          <a:r>
            <a:rPr kumimoji="1" lang="ja-JP" altLang="en-US" sz="1800" b="1">
              <a:latin typeface="+mj-ea"/>
              <a:ea typeface="+mj-ea"/>
            </a:rPr>
            <a:t>」を作成願います。</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・郵送及びメールでの提出をお願いいたします。</a:t>
          </a:r>
          <a:endParaRPr kumimoji="1" lang="en-US" altLang="ja-JP" sz="1800" b="1">
            <a:latin typeface="+mj-ea"/>
            <a:ea typeface="+mj-ea"/>
          </a:endParaRPr>
        </a:p>
        <a:p>
          <a:r>
            <a:rPr kumimoji="1" lang="ja-JP" altLang="en-US" sz="1800" b="1">
              <a:latin typeface="+mj-ea"/>
              <a:ea typeface="+mj-ea"/>
            </a:rPr>
            <a:t>　メールタイトルに「</a:t>
          </a:r>
          <a:r>
            <a:rPr kumimoji="1" lang="en-US" altLang="ja-JP" sz="1800" b="1">
              <a:latin typeface="+mj-ea"/>
              <a:ea typeface="+mj-ea"/>
            </a:rPr>
            <a:t>【</a:t>
          </a:r>
          <a:r>
            <a:rPr kumimoji="1" lang="ja-JP" altLang="en-US" sz="1800" b="1">
              <a:latin typeface="+mj-ea"/>
              <a:ea typeface="+mj-ea"/>
            </a:rPr>
            <a:t>入院申請</a:t>
          </a:r>
          <a:r>
            <a:rPr kumimoji="1" lang="en-US" altLang="ja-JP" sz="1800" b="1">
              <a:latin typeface="+mj-ea"/>
              <a:ea typeface="+mj-ea"/>
            </a:rPr>
            <a:t>】</a:t>
          </a:r>
          <a:r>
            <a:rPr kumimoji="1" lang="ja-JP" altLang="en-US" sz="1800" b="1">
              <a:latin typeface="+mj-ea"/>
              <a:ea typeface="+mj-ea"/>
            </a:rPr>
            <a:t>（●●病院）」と入れてください。</a:t>
          </a:r>
          <a:endParaRPr kumimoji="1" lang="en-US" altLang="ja-JP" sz="1800" b="1">
            <a:latin typeface="+mj-ea"/>
            <a:ea typeface="+mj-ea"/>
          </a:endParaRPr>
        </a:p>
        <a:p>
          <a:endParaRPr kumimoji="1" lang="en-US" altLang="ja-JP" sz="1800" b="1">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12</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yobo11@pref.ibaraki.lg.jp"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mailto:yobo11@pref.ibaraki.lg.jp"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workbookViewId="0">
      <selection activeCell="J25" sqref="J25"/>
    </sheetView>
  </sheetViews>
  <sheetFormatPr defaultRowHeight="13.5"/>
  <cols>
    <col min="1" max="1" width="5.875" customWidth="1"/>
    <col min="2" max="2" width="26.75" customWidth="1"/>
    <col min="3" max="3" width="45.125" customWidth="1"/>
  </cols>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workbookViewId="0">
      <selection activeCell="R33" sqref="R33"/>
    </sheetView>
  </sheetViews>
  <sheetFormatPr defaultRowHeight="13.5"/>
  <cols>
    <col min="1" max="10" width="10.875" customWidth="1"/>
    <col min="11" max="11" width="17.25" customWidth="1"/>
  </cols>
  <sheetData>
    <row r="2" spans="1:11">
      <c r="A2" s="203" t="s">
        <v>82</v>
      </c>
      <c r="B2" s="203"/>
      <c r="C2" s="203" t="s">
        <v>83</v>
      </c>
      <c r="D2" s="203"/>
      <c r="E2" s="203" t="s">
        <v>84</v>
      </c>
      <c r="F2" s="203"/>
      <c r="G2" s="203" t="s">
        <v>85</v>
      </c>
      <c r="H2" s="203"/>
    </row>
    <row r="3" spans="1:11">
      <c r="A3" s="204" t="str">
        <f>'(別紙2-1)総括表'!J4</f>
        <v>茨城○○病院</v>
      </c>
      <c r="B3" s="204"/>
      <c r="C3" s="205" t="str">
        <f>'(別紙2-1)総括表'!J5</f>
        <v>医事課　鈴木　太郎</v>
      </c>
      <c r="D3" s="205"/>
      <c r="E3" s="205" t="str">
        <f>'(別紙2-1)総括表'!J6</f>
        <v>029-111-2222</v>
      </c>
      <c r="F3" s="205"/>
      <c r="G3" s="205" t="str">
        <f>'(別紙2-1)総括表'!J7</f>
        <v>yobo11@pref.ibaraki.lg.jp</v>
      </c>
      <c r="H3" s="205"/>
    </row>
    <row r="4" spans="1:11">
      <c r="A4" s="104"/>
      <c r="B4" s="104"/>
      <c r="C4" s="104"/>
      <c r="D4" s="104"/>
      <c r="E4" s="104"/>
      <c r="F4" s="104"/>
      <c r="G4" s="104"/>
      <c r="H4" s="104"/>
    </row>
    <row r="5" spans="1:11">
      <c r="A5" s="104"/>
      <c r="B5" s="104"/>
      <c r="C5" s="104"/>
      <c r="D5" s="104"/>
      <c r="E5" s="104"/>
      <c r="F5" s="104"/>
      <c r="G5" s="104"/>
      <c r="H5" s="104"/>
    </row>
    <row r="6" spans="1:11">
      <c r="A6" s="104"/>
      <c r="B6" s="104"/>
      <c r="C6" s="104"/>
      <c r="D6" s="104"/>
      <c r="E6" s="104"/>
      <c r="F6" s="104"/>
      <c r="G6" s="104"/>
      <c r="H6" s="104"/>
    </row>
    <row r="8" spans="1:11" ht="26.25" customHeight="1">
      <c r="A8" s="202" t="s">
        <v>102</v>
      </c>
      <c r="B8" s="202"/>
      <c r="C8" s="202" t="s">
        <v>103</v>
      </c>
      <c r="D8" s="202"/>
      <c r="E8" s="202" t="s">
        <v>104</v>
      </c>
      <c r="F8" s="202"/>
      <c r="G8" s="202" t="s">
        <v>52</v>
      </c>
      <c r="H8" s="202"/>
      <c r="I8" s="202" t="s">
        <v>105</v>
      </c>
      <c r="J8" s="202"/>
      <c r="K8" s="103" t="s">
        <v>88</v>
      </c>
    </row>
    <row r="9" spans="1:11">
      <c r="A9" s="103" t="s">
        <v>86</v>
      </c>
      <c r="B9" s="103" t="s">
        <v>87</v>
      </c>
      <c r="C9" s="103" t="s">
        <v>86</v>
      </c>
      <c r="D9" s="103" t="s">
        <v>87</v>
      </c>
      <c r="E9" s="103" t="s">
        <v>86</v>
      </c>
      <c r="F9" s="103" t="s">
        <v>87</v>
      </c>
      <c r="G9" s="103" t="s">
        <v>86</v>
      </c>
      <c r="H9" s="103" t="s">
        <v>87</v>
      </c>
      <c r="I9" s="103" t="s">
        <v>86</v>
      </c>
      <c r="J9" s="103" t="s">
        <v>87</v>
      </c>
      <c r="K9" s="106"/>
    </row>
    <row r="10" spans="1:11">
      <c r="A10" s="105">
        <f>'（別紙2-2)明細書'!C7</f>
        <v>0</v>
      </c>
      <c r="B10" s="105">
        <f>'（別紙2-2)明細書'!J7</f>
        <v>0</v>
      </c>
      <c r="C10" s="105">
        <f>'（別紙2-2)明細書'!C8</f>
        <v>0</v>
      </c>
      <c r="D10" s="105">
        <f>'（別紙2-2)明細書'!J8</f>
        <v>0</v>
      </c>
      <c r="E10" s="105">
        <f>'（別紙2-2)明細書'!C9</f>
        <v>0</v>
      </c>
      <c r="F10" s="105">
        <f>'（別紙2-2)明細書'!J9</f>
        <v>0</v>
      </c>
      <c r="G10" s="105">
        <f>'（別紙2-2)明細書'!C10</f>
        <v>0</v>
      </c>
      <c r="H10" s="105">
        <f>'（別紙2-2)明細書'!J10</f>
        <v>0</v>
      </c>
      <c r="I10" s="105">
        <f>'（別紙2-2)明細書'!C11</f>
        <v>0</v>
      </c>
      <c r="J10" s="105">
        <f>'（別紙2-2)明細書'!J11</f>
        <v>0</v>
      </c>
      <c r="K10" s="107">
        <f>SUM(J10,H10,F10,D10,B10)</f>
        <v>0</v>
      </c>
    </row>
  </sheetData>
  <mergeCells count="13">
    <mergeCell ref="G2:H2"/>
    <mergeCell ref="E2:F2"/>
    <mergeCell ref="C2:D2"/>
    <mergeCell ref="A2:B2"/>
    <mergeCell ref="A3:B3"/>
    <mergeCell ref="C3:D3"/>
    <mergeCell ref="E3:F3"/>
    <mergeCell ref="G3:H3"/>
    <mergeCell ref="I8:J8"/>
    <mergeCell ref="G8:H8"/>
    <mergeCell ref="E8:F8"/>
    <mergeCell ref="C8:D8"/>
    <mergeCell ref="A8:B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46"/>
  <sheetViews>
    <sheetView view="pageBreakPreview" zoomScale="60" zoomScaleNormal="60" workbookViewId="0">
      <selection activeCell="C7" sqref="C7:G7"/>
    </sheetView>
  </sheetViews>
  <sheetFormatPr defaultRowHeight="14.25"/>
  <cols>
    <col min="1" max="1" width="9.625" style="1" customWidth="1"/>
    <col min="2" max="2" width="29.5" style="1" customWidth="1"/>
    <col min="3" max="3" width="28.875" style="1" customWidth="1"/>
    <col min="4" max="4" width="18.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49" t="s">
        <v>49</v>
      </c>
      <c r="B1" s="149"/>
    </row>
    <row r="2" spans="1:8" ht="25.5" customHeight="1">
      <c r="A2" s="19"/>
      <c r="B2" s="19"/>
    </row>
    <row r="3" spans="1:8" ht="21">
      <c r="A3" s="8"/>
      <c r="B3" s="150" t="s">
        <v>106</v>
      </c>
      <c r="C3" s="150"/>
      <c r="D3" s="150"/>
      <c r="E3" s="150"/>
      <c r="F3" s="150"/>
      <c r="G3" s="150"/>
      <c r="H3" s="8"/>
    </row>
    <row r="4" spans="1:8" ht="18.75">
      <c r="A4" s="7"/>
      <c r="B4" s="7"/>
      <c r="C4" s="7"/>
      <c r="D4" s="7"/>
      <c r="E4" s="7"/>
      <c r="F4" s="7"/>
      <c r="G4" s="7"/>
      <c r="H4" s="7"/>
    </row>
    <row r="5" spans="1:8" ht="18.75">
      <c r="A5" s="2"/>
      <c r="B5" s="2"/>
      <c r="C5" s="2"/>
      <c r="D5" s="2"/>
      <c r="E5" s="2"/>
      <c r="F5" s="2"/>
      <c r="G5" s="2"/>
      <c r="H5" s="2"/>
    </row>
    <row r="6" spans="1:8" ht="42" customHeight="1">
      <c r="A6" s="2"/>
      <c r="B6" s="56" t="s">
        <v>36</v>
      </c>
      <c r="C6" s="153" t="str">
        <f>'（別紙2-2)明細書'!I3</f>
        <v>茨城○○病院</v>
      </c>
      <c r="D6" s="153"/>
      <c r="E6" s="153"/>
      <c r="F6" s="153"/>
      <c r="G6" s="153"/>
      <c r="H6" s="55" t="s">
        <v>65</v>
      </c>
    </row>
    <row r="7" spans="1:8" ht="42" customHeight="1">
      <c r="A7" s="2"/>
      <c r="B7" s="3" t="s">
        <v>64</v>
      </c>
      <c r="C7" s="154" t="str">
        <f>'(別紙2-1)総括表'!J5</f>
        <v>医事課　鈴木　太郎</v>
      </c>
      <c r="D7" s="155"/>
      <c r="E7" s="155"/>
      <c r="F7" s="155"/>
      <c r="G7" s="156"/>
      <c r="H7" s="55" t="s">
        <v>68</v>
      </c>
    </row>
    <row r="8" spans="1:8" ht="27.75" customHeight="1">
      <c r="A8" s="2"/>
      <c r="B8" s="2"/>
      <c r="C8" s="2"/>
      <c r="D8" s="2"/>
      <c r="E8" s="2"/>
      <c r="F8" s="2"/>
      <c r="G8" s="2"/>
      <c r="H8" s="2"/>
    </row>
    <row r="9" spans="1:8" ht="18.75">
      <c r="A9" s="2"/>
      <c r="B9" s="123" t="s">
        <v>43</v>
      </c>
      <c r="C9" s="123"/>
      <c r="D9" s="123"/>
      <c r="E9" s="123"/>
      <c r="F9" s="123"/>
      <c r="G9" s="123"/>
      <c r="H9" s="2"/>
    </row>
    <row r="10" spans="1:8" ht="18.75">
      <c r="A10" s="2"/>
      <c r="B10" s="20"/>
      <c r="C10" s="20"/>
      <c r="D10" s="20"/>
      <c r="E10" s="20"/>
      <c r="F10" s="26"/>
      <c r="G10" s="20"/>
      <c r="H10" s="2"/>
    </row>
    <row r="11" spans="1:8" ht="28.5" customHeight="1">
      <c r="A11" s="2"/>
      <c r="B11" s="20" t="s">
        <v>45</v>
      </c>
      <c r="C11" s="20"/>
      <c r="D11" s="20"/>
      <c r="E11" s="20"/>
      <c r="F11" s="26"/>
      <c r="G11" s="20"/>
      <c r="H11" s="2"/>
    </row>
    <row r="12" spans="1:8" ht="29.25" customHeight="1" thickBot="1">
      <c r="A12" s="2"/>
      <c r="B12" s="20"/>
      <c r="C12" s="20"/>
      <c r="D12" s="20"/>
      <c r="E12" s="20"/>
      <c r="F12" s="26"/>
      <c r="G12" s="9" t="s">
        <v>42</v>
      </c>
      <c r="H12" s="2"/>
    </row>
    <row r="13" spans="1:8" ht="18.75">
      <c r="A13" s="2"/>
      <c r="B13" s="124" t="s">
        <v>39</v>
      </c>
      <c r="C13" s="146" t="s">
        <v>44</v>
      </c>
      <c r="D13" s="146" t="s">
        <v>51</v>
      </c>
      <c r="E13" s="146" t="s">
        <v>40</v>
      </c>
      <c r="F13" s="144" t="s">
        <v>58</v>
      </c>
      <c r="G13" s="126" t="s">
        <v>57</v>
      </c>
      <c r="H13" s="2"/>
    </row>
    <row r="14" spans="1:8" ht="27" customHeight="1">
      <c r="A14" s="2"/>
      <c r="B14" s="125"/>
      <c r="C14" s="147"/>
      <c r="D14" s="147"/>
      <c r="E14" s="147"/>
      <c r="F14" s="145"/>
      <c r="G14" s="127"/>
      <c r="H14" s="2"/>
    </row>
    <row r="15" spans="1:8" ht="51" customHeight="1">
      <c r="A15" s="2"/>
      <c r="B15" s="27" t="s">
        <v>89</v>
      </c>
      <c r="C15" s="29">
        <f>'（別紙2-2)明細書'!C7</f>
        <v>0</v>
      </c>
      <c r="D15" s="29">
        <f>'（別紙2-2)明細書'!C7</f>
        <v>0</v>
      </c>
      <c r="E15" s="30">
        <f>'（別紙2-2)明細書'!I7</f>
        <v>0</v>
      </c>
      <c r="F15" s="120" t="s">
        <v>107</v>
      </c>
      <c r="G15" s="83" t="s">
        <v>113</v>
      </c>
      <c r="H15" s="55" t="s">
        <v>66</v>
      </c>
    </row>
    <row r="16" spans="1:8" ht="51" customHeight="1">
      <c r="A16" s="2"/>
      <c r="B16" s="27" t="s">
        <v>90</v>
      </c>
      <c r="C16" s="29">
        <f>'（別紙2-2)明細書'!C8</f>
        <v>0</v>
      </c>
      <c r="D16" s="29">
        <f>'（別紙2-2)明細書'!C8</f>
        <v>0</v>
      </c>
      <c r="E16" s="30">
        <f>'（別紙2-2)明細書'!I8</f>
        <v>0</v>
      </c>
      <c r="F16" s="121" t="s">
        <v>108</v>
      </c>
      <c r="G16" s="83" t="s">
        <v>114</v>
      </c>
      <c r="H16" s="55" t="s">
        <v>66</v>
      </c>
    </row>
    <row r="17" spans="1:11" ht="51" customHeight="1">
      <c r="A17" s="2"/>
      <c r="B17" s="27" t="s">
        <v>91</v>
      </c>
      <c r="C17" s="29">
        <f>'（別紙2-2)明細書'!C9</f>
        <v>0</v>
      </c>
      <c r="D17" s="29">
        <f>'（別紙2-2)明細書'!C9</f>
        <v>0</v>
      </c>
      <c r="E17" s="30">
        <f>'（別紙2-2)明細書'!I9</f>
        <v>0</v>
      </c>
      <c r="F17" s="121" t="s">
        <v>109</v>
      </c>
      <c r="G17" s="83" t="s">
        <v>115</v>
      </c>
      <c r="H17" s="55" t="s">
        <v>66</v>
      </c>
    </row>
    <row r="18" spans="1:11" ht="51" customHeight="1">
      <c r="A18" s="2"/>
      <c r="B18" s="27" t="s">
        <v>92</v>
      </c>
      <c r="C18" s="29">
        <f>'（別紙2-2)明細書'!C10</f>
        <v>0</v>
      </c>
      <c r="D18" s="29">
        <f>'（別紙2-2)明細書'!C10</f>
        <v>0</v>
      </c>
      <c r="E18" s="30">
        <f>'（別紙2-2)明細書'!I10</f>
        <v>0</v>
      </c>
      <c r="F18" s="121" t="s">
        <v>110</v>
      </c>
      <c r="G18" s="83" t="s">
        <v>116</v>
      </c>
      <c r="H18" s="55" t="s">
        <v>66</v>
      </c>
    </row>
    <row r="19" spans="1:11" ht="51" customHeight="1" thickBot="1">
      <c r="A19" s="2"/>
      <c r="B19" s="22" t="s">
        <v>93</v>
      </c>
      <c r="C19" s="24">
        <f>'（別紙2-2)明細書'!C11</f>
        <v>0</v>
      </c>
      <c r="D19" s="24">
        <f>'（別紙2-2)明細書'!C11</f>
        <v>0</v>
      </c>
      <c r="E19" s="25">
        <f>'（別紙2-2)明細書'!I11</f>
        <v>0</v>
      </c>
      <c r="F19" s="122" t="s">
        <v>111</v>
      </c>
      <c r="G19" s="84" t="s">
        <v>112</v>
      </c>
      <c r="H19" s="55" t="s">
        <v>66</v>
      </c>
    </row>
    <row r="20" spans="1:11" ht="27.95" customHeight="1">
      <c r="A20" s="2"/>
      <c r="B20" s="124" t="s">
        <v>41</v>
      </c>
      <c r="C20" s="140"/>
      <c r="D20" s="140"/>
      <c r="E20" s="142">
        <f>SUM(E15:E19)</f>
        <v>0</v>
      </c>
      <c r="F20" s="144"/>
      <c r="G20" s="137"/>
      <c r="H20" s="2"/>
    </row>
    <row r="21" spans="1:11" ht="27.95" customHeight="1" thickBot="1">
      <c r="A21" s="2"/>
      <c r="B21" s="139"/>
      <c r="C21" s="141"/>
      <c r="D21" s="141"/>
      <c r="E21" s="143"/>
      <c r="F21" s="151"/>
      <c r="G21" s="138"/>
      <c r="H21" s="2"/>
    </row>
    <row r="22" spans="1:11" ht="26.25" customHeight="1">
      <c r="A22" s="2"/>
      <c r="B22" s="10"/>
      <c r="C22" s="10"/>
      <c r="D22" s="10"/>
      <c r="E22" s="10"/>
      <c r="F22" s="10"/>
      <c r="G22" s="2"/>
      <c r="H22" s="2"/>
    </row>
    <row r="23" spans="1:11" ht="26.25" customHeight="1">
      <c r="A23" s="2"/>
      <c r="B23" s="10"/>
      <c r="C23" s="10"/>
      <c r="D23" s="10"/>
      <c r="E23" s="10"/>
      <c r="F23" s="10"/>
      <c r="G23" s="2"/>
      <c r="H23" s="2"/>
    </row>
    <row r="24" spans="1:11" ht="24" customHeight="1" thickBot="1">
      <c r="A24" s="2"/>
      <c r="B24" s="28" t="s">
        <v>60</v>
      </c>
      <c r="C24" s="28"/>
      <c r="D24" s="28"/>
      <c r="E24" s="28"/>
      <c r="F24" s="28"/>
      <c r="G24" s="2"/>
      <c r="H24" s="2"/>
    </row>
    <row r="25" spans="1:11" ht="24" customHeight="1" thickBot="1">
      <c r="A25" s="2"/>
      <c r="B25" s="28" t="s">
        <v>121</v>
      </c>
      <c r="C25" s="28"/>
      <c r="D25" s="2"/>
      <c r="E25" s="59" t="s">
        <v>59</v>
      </c>
      <c r="F25" s="28"/>
      <c r="G25" s="2"/>
      <c r="H25" s="55" t="s">
        <v>66</v>
      </c>
      <c r="J25" s="2" t="s">
        <v>62</v>
      </c>
      <c r="K25" s="2" t="s">
        <v>59</v>
      </c>
    </row>
    <row r="26" spans="1:11" ht="24" customHeight="1">
      <c r="A26" s="2"/>
      <c r="B26" s="28"/>
      <c r="C26" s="28"/>
      <c r="D26" s="28"/>
      <c r="E26" s="28"/>
      <c r="F26" s="28"/>
      <c r="G26" s="2"/>
      <c r="H26" s="2"/>
    </row>
    <row r="27" spans="1:11" ht="18.75">
      <c r="A27" s="2" t="s">
        <v>61</v>
      </c>
      <c r="B27" s="152" t="s">
        <v>63</v>
      </c>
      <c r="C27" s="152"/>
      <c r="D27" s="152"/>
      <c r="E27" s="152"/>
      <c r="F27" s="152"/>
      <c r="G27" s="152"/>
      <c r="H27" s="2"/>
    </row>
    <row r="28" spans="1:11" ht="18.75">
      <c r="A28" s="2"/>
      <c r="B28" s="58" t="s">
        <v>122</v>
      </c>
      <c r="C28" s="58"/>
      <c r="D28" s="58"/>
      <c r="E28" s="58"/>
      <c r="F28" s="58"/>
      <c r="G28" s="58"/>
      <c r="H28" s="2"/>
    </row>
    <row r="29" spans="1:11" ht="19.5" thickBot="1">
      <c r="A29" s="2"/>
      <c r="B29" s="58" t="s">
        <v>123</v>
      </c>
      <c r="C29" s="58"/>
      <c r="D29" s="58"/>
      <c r="E29" s="58"/>
      <c r="F29" s="58"/>
      <c r="G29" s="58"/>
      <c r="H29" s="2"/>
    </row>
    <row r="30" spans="1:11" ht="18.75">
      <c r="A30" s="2"/>
      <c r="B30" s="128" t="s">
        <v>101</v>
      </c>
      <c r="C30" s="129"/>
      <c r="D30" s="129"/>
      <c r="E30" s="129"/>
      <c r="F30" s="129"/>
      <c r="G30" s="130"/>
      <c r="H30" s="148" t="s">
        <v>66</v>
      </c>
    </row>
    <row r="31" spans="1:11" ht="18.75">
      <c r="A31" s="2"/>
      <c r="B31" s="131"/>
      <c r="C31" s="132"/>
      <c r="D31" s="132"/>
      <c r="E31" s="132"/>
      <c r="F31" s="132"/>
      <c r="G31" s="133"/>
      <c r="H31" s="148"/>
    </row>
    <row r="32" spans="1:11" ht="18.75">
      <c r="A32" s="2"/>
      <c r="B32" s="131"/>
      <c r="C32" s="132"/>
      <c r="D32" s="132"/>
      <c r="E32" s="132"/>
      <c r="F32" s="132"/>
      <c r="G32" s="133"/>
      <c r="H32" s="148"/>
    </row>
    <row r="33" spans="1:8" ht="18.75">
      <c r="A33" s="2"/>
      <c r="B33" s="131"/>
      <c r="C33" s="132"/>
      <c r="D33" s="132"/>
      <c r="E33" s="132"/>
      <c r="F33" s="132"/>
      <c r="G33" s="133"/>
      <c r="H33" s="148"/>
    </row>
    <row r="34" spans="1:8" ht="18.75">
      <c r="A34" s="2"/>
      <c r="B34" s="131"/>
      <c r="C34" s="132"/>
      <c r="D34" s="132"/>
      <c r="E34" s="132"/>
      <c r="F34" s="132"/>
      <c r="G34" s="133"/>
      <c r="H34" s="148"/>
    </row>
    <row r="35" spans="1:8" ht="18.75">
      <c r="A35" s="2"/>
      <c r="B35" s="131"/>
      <c r="C35" s="132"/>
      <c r="D35" s="132"/>
      <c r="E35" s="132"/>
      <c r="F35" s="132"/>
      <c r="G35" s="133"/>
      <c r="H35" s="148"/>
    </row>
    <row r="36" spans="1:8" ht="18.75">
      <c r="A36" s="2"/>
      <c r="B36" s="131"/>
      <c r="C36" s="132"/>
      <c r="D36" s="132"/>
      <c r="E36" s="132"/>
      <c r="F36" s="132"/>
      <c r="G36" s="133"/>
      <c r="H36" s="148"/>
    </row>
    <row r="37" spans="1:8" ht="18.75">
      <c r="A37" s="2"/>
      <c r="B37" s="131"/>
      <c r="C37" s="132"/>
      <c r="D37" s="132"/>
      <c r="E37" s="132"/>
      <c r="F37" s="132"/>
      <c r="G37" s="133"/>
      <c r="H37" s="148"/>
    </row>
    <row r="38" spans="1:8" ht="18.75">
      <c r="A38" s="2"/>
      <c r="B38" s="131"/>
      <c r="C38" s="132"/>
      <c r="D38" s="132"/>
      <c r="E38" s="132"/>
      <c r="F38" s="132"/>
      <c r="G38" s="133"/>
      <c r="H38" s="148"/>
    </row>
    <row r="39" spans="1:8" ht="18.75">
      <c r="A39" s="2"/>
      <c r="B39" s="131"/>
      <c r="C39" s="132"/>
      <c r="D39" s="132"/>
      <c r="E39" s="132"/>
      <c r="F39" s="132"/>
      <c r="G39" s="133"/>
      <c r="H39" s="148"/>
    </row>
    <row r="40" spans="1:8" ht="19.5" thickBot="1">
      <c r="A40" s="2"/>
      <c r="B40" s="134"/>
      <c r="C40" s="135"/>
      <c r="D40" s="135"/>
      <c r="E40" s="135"/>
      <c r="F40" s="135"/>
      <c r="G40" s="136"/>
      <c r="H40" s="148"/>
    </row>
    <row r="41" spans="1:8" ht="24" customHeight="1">
      <c r="A41" s="2"/>
      <c r="B41" s="2"/>
      <c r="C41" s="2"/>
      <c r="D41" s="2"/>
      <c r="E41" s="2"/>
      <c r="F41" s="2"/>
      <c r="G41" s="2"/>
      <c r="H41" s="2"/>
    </row>
    <row r="42" spans="1:8" ht="26.25" customHeight="1">
      <c r="A42" s="2"/>
      <c r="B42" s="10" t="s">
        <v>46</v>
      </c>
      <c r="C42" s="10"/>
      <c r="D42" s="10"/>
      <c r="E42" s="10"/>
      <c r="F42" s="10"/>
      <c r="G42" s="2"/>
      <c r="H42" s="2"/>
    </row>
    <row r="43" spans="1:8" ht="26.25" customHeight="1">
      <c r="A43" s="2"/>
      <c r="B43" s="10"/>
      <c r="C43" s="10"/>
      <c r="D43" s="10"/>
      <c r="E43" s="10"/>
      <c r="F43" s="10"/>
      <c r="G43" s="2"/>
      <c r="H43" s="2"/>
    </row>
    <row r="44" spans="1:8" ht="26.25" customHeight="1">
      <c r="A44" s="2"/>
      <c r="B44" s="123" t="s">
        <v>37</v>
      </c>
      <c r="C44" s="123"/>
      <c r="D44" s="123"/>
      <c r="E44" s="123"/>
      <c r="F44" s="123"/>
      <c r="G44" s="123"/>
      <c r="H44" s="2"/>
    </row>
    <row r="45" spans="1:8" ht="26.25" customHeight="1">
      <c r="A45" s="2"/>
      <c r="B45" s="123" t="s">
        <v>38</v>
      </c>
      <c r="C45" s="123"/>
      <c r="D45" s="123"/>
      <c r="E45" s="123"/>
      <c r="F45" s="123"/>
      <c r="G45" s="123"/>
      <c r="H45" s="2"/>
    </row>
    <row r="46" spans="1:8" ht="26.25" customHeight="1"/>
  </sheetData>
  <mergeCells count="22">
    <mergeCell ref="H30:H40"/>
    <mergeCell ref="A1:B1"/>
    <mergeCell ref="B3:G3"/>
    <mergeCell ref="F20:F21"/>
    <mergeCell ref="B27:G27"/>
    <mergeCell ref="C6:G6"/>
    <mergeCell ref="C13:C14"/>
    <mergeCell ref="C7:G7"/>
    <mergeCell ref="B9:G9"/>
    <mergeCell ref="B45:G45"/>
    <mergeCell ref="B13:B14"/>
    <mergeCell ref="G13:G14"/>
    <mergeCell ref="B30:G40"/>
    <mergeCell ref="G20:G21"/>
    <mergeCell ref="B44:G44"/>
    <mergeCell ref="B20:B21"/>
    <mergeCell ref="C20:C21"/>
    <mergeCell ref="D20:D21"/>
    <mergeCell ref="E20:E21"/>
    <mergeCell ref="F13:F14"/>
    <mergeCell ref="D13:D14"/>
    <mergeCell ref="E13:E14"/>
  </mergeCells>
  <phoneticPr fontId="1"/>
  <dataValidations count="1">
    <dataValidation type="list" allowBlank="1" showInputMessage="1" showErrorMessage="1" sqref="E25">
      <formula1>$J$25:$L$25</formula1>
    </dataValidation>
  </dataValidations>
  <pageMargins left="0.7" right="0.7" top="0.75" bottom="0.75" header="0.3" footer="0.3"/>
  <pageSetup paperSize="9" scale="5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17"/>
  <sheetViews>
    <sheetView view="pageBreakPreview" zoomScale="85" zoomScaleNormal="65" zoomScaleSheetLayoutView="85" workbookViewId="0">
      <selection activeCell="F5" sqref="F5"/>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2:13" ht="24" customHeight="1">
      <c r="B1" s="18" t="s">
        <v>50</v>
      </c>
      <c r="C1" s="11"/>
    </row>
    <row r="2" spans="2:13" ht="21">
      <c r="B2" s="23"/>
      <c r="C2" s="157" t="s">
        <v>117</v>
      </c>
      <c r="D2" s="157"/>
      <c r="E2" s="157"/>
      <c r="F2" s="157"/>
      <c r="G2" s="157"/>
      <c r="H2" s="157"/>
      <c r="I2" s="157"/>
      <c r="J2" s="157"/>
      <c r="K2" s="23"/>
      <c r="L2" s="77"/>
      <c r="M2" s="23"/>
    </row>
    <row r="3" spans="2:13" ht="14.25">
      <c r="B3" s="13"/>
      <c r="C3" s="13"/>
      <c r="D3" s="13"/>
      <c r="E3" s="13"/>
      <c r="F3" s="13"/>
      <c r="G3" s="13"/>
      <c r="H3" s="13"/>
      <c r="I3" s="13"/>
      <c r="J3" s="13"/>
      <c r="L3" s="78"/>
    </row>
    <row r="4" spans="2:13" ht="22.5" customHeight="1">
      <c r="B4" s="13"/>
      <c r="C4" s="13"/>
      <c r="D4" s="13"/>
      <c r="E4" s="13"/>
      <c r="F4" s="13"/>
      <c r="G4" s="13"/>
      <c r="H4" s="14" t="s">
        <v>13</v>
      </c>
      <c r="I4" s="14"/>
      <c r="J4" s="164" t="str">
        <f>'（別紙2-2)明細書'!I3</f>
        <v>茨城○○病院</v>
      </c>
      <c r="K4" s="164"/>
      <c r="L4" s="79"/>
    </row>
    <row r="5" spans="2:13" ht="22.5" customHeight="1">
      <c r="B5" s="13"/>
      <c r="C5" s="13"/>
      <c r="D5" s="13"/>
      <c r="E5" s="13"/>
      <c r="F5" s="13"/>
      <c r="G5" s="13"/>
      <c r="H5" s="14" t="s">
        <v>14</v>
      </c>
      <c r="I5" s="14"/>
      <c r="J5" s="165" t="s">
        <v>126</v>
      </c>
      <c r="K5" s="165"/>
      <c r="L5" s="80" t="s">
        <v>66</v>
      </c>
    </row>
    <row r="6" spans="2:13" ht="22.5" customHeight="1">
      <c r="B6" s="13"/>
      <c r="C6" s="13"/>
      <c r="D6" s="13"/>
      <c r="E6" s="13"/>
      <c r="F6" s="13"/>
      <c r="G6" s="13"/>
      <c r="H6" s="14" t="s">
        <v>15</v>
      </c>
      <c r="I6" s="14"/>
      <c r="J6" s="165" t="s">
        <v>97</v>
      </c>
      <c r="K6" s="165"/>
      <c r="L6" s="80" t="s">
        <v>66</v>
      </c>
    </row>
    <row r="7" spans="2:13" ht="22.5" customHeight="1">
      <c r="B7" s="13"/>
      <c r="C7" s="13"/>
      <c r="D7" s="13"/>
      <c r="E7" s="13"/>
      <c r="F7" s="13"/>
      <c r="G7" s="13"/>
      <c r="H7" s="14" t="s">
        <v>16</v>
      </c>
      <c r="I7" s="14"/>
      <c r="J7" s="166" t="s">
        <v>118</v>
      </c>
      <c r="K7" s="165"/>
      <c r="L7" s="80" t="s">
        <v>66</v>
      </c>
    </row>
    <row r="8" spans="2:13" ht="22.5" customHeight="1">
      <c r="B8" s="13"/>
      <c r="C8" s="13"/>
      <c r="D8" s="13"/>
      <c r="E8" s="13"/>
      <c r="F8" s="13"/>
      <c r="G8" s="13"/>
      <c r="H8" s="13"/>
      <c r="I8" s="13"/>
      <c r="J8" s="14"/>
      <c r="K8" s="14"/>
      <c r="L8" s="81"/>
      <c r="M8" s="15"/>
    </row>
    <row r="9" spans="2:13" ht="23.25" customHeight="1" thickBot="1">
      <c r="G9" s="16"/>
      <c r="H9" s="11"/>
      <c r="I9" s="11"/>
      <c r="J9" s="167" t="s">
        <v>35</v>
      </c>
      <c r="K9" s="167"/>
      <c r="L9" s="78"/>
    </row>
    <row r="10" spans="2:13" ht="62.25" customHeight="1">
      <c r="B10" s="158" t="s">
        <v>17</v>
      </c>
      <c r="C10" s="159"/>
      <c r="D10" s="32" t="s">
        <v>18</v>
      </c>
      <c r="E10" s="31" t="s">
        <v>19</v>
      </c>
      <c r="F10" s="31" t="s">
        <v>20</v>
      </c>
      <c r="G10" s="31" t="s">
        <v>47</v>
      </c>
      <c r="H10" s="32" t="s">
        <v>21</v>
      </c>
      <c r="I10" s="32" t="s">
        <v>22</v>
      </c>
      <c r="J10" s="31" t="s">
        <v>48</v>
      </c>
      <c r="K10" s="74" t="s">
        <v>23</v>
      </c>
      <c r="L10" s="78"/>
    </row>
    <row r="11" spans="2:13" ht="24" customHeight="1">
      <c r="B11" s="160"/>
      <c r="C11" s="161"/>
      <c r="D11" s="17" t="s">
        <v>24</v>
      </c>
      <c r="E11" s="17" t="s">
        <v>25</v>
      </c>
      <c r="F11" s="17" t="s">
        <v>26</v>
      </c>
      <c r="G11" s="17" t="s">
        <v>27</v>
      </c>
      <c r="H11" s="17" t="s">
        <v>28</v>
      </c>
      <c r="I11" s="17" t="s">
        <v>29</v>
      </c>
      <c r="J11" s="17" t="s">
        <v>30</v>
      </c>
      <c r="K11" s="75" t="s">
        <v>31</v>
      </c>
      <c r="L11" s="78"/>
    </row>
    <row r="12" spans="2:13" ht="62.25" customHeight="1" thickBot="1">
      <c r="B12" s="162" t="str">
        <f>'（別紙2-2)明細書'!I3</f>
        <v>茨城○○病院</v>
      </c>
      <c r="C12" s="163"/>
      <c r="D12" s="33">
        <f>'（別紙2-2)明細書'!I12</f>
        <v>0</v>
      </c>
      <c r="E12" s="35"/>
      <c r="F12" s="34">
        <f>D12-E12</f>
        <v>0</v>
      </c>
      <c r="G12" s="33">
        <f>'（別紙2-2)明細書'!I12</f>
        <v>0</v>
      </c>
      <c r="H12" s="33">
        <f>'（別紙2-2)明細書'!E12</f>
        <v>0</v>
      </c>
      <c r="I12" s="34">
        <f>'（別紙2-2)明細書'!J12</f>
        <v>0</v>
      </c>
      <c r="J12" s="34">
        <f>ROUNDDOWN(I12,-3)</f>
        <v>0</v>
      </c>
      <c r="K12" s="76">
        <f>J12</f>
        <v>0</v>
      </c>
      <c r="L12" s="82" t="s">
        <v>66</v>
      </c>
    </row>
    <row r="13" spans="2:13" ht="28.5" customHeight="1">
      <c r="L13" s="78"/>
    </row>
    <row r="14" spans="2:13" ht="28.5" customHeight="1">
      <c r="B14" s="11" t="s">
        <v>32</v>
      </c>
      <c r="L14" s="78"/>
    </row>
    <row r="15" spans="2:13" ht="28.5" customHeight="1">
      <c r="B15" s="11" t="s">
        <v>54</v>
      </c>
      <c r="L15" s="78"/>
    </row>
    <row r="16" spans="2:13" ht="28.5" customHeight="1">
      <c r="B16" s="11" t="s">
        <v>55</v>
      </c>
      <c r="L16" s="78"/>
    </row>
    <row r="17" spans="2:2" ht="28.5" customHeight="1">
      <c r="B17" s="11" t="s">
        <v>33</v>
      </c>
    </row>
  </sheetData>
  <mergeCells count="8">
    <mergeCell ref="C2:J2"/>
    <mergeCell ref="B10:C11"/>
    <mergeCell ref="B12:C12"/>
    <mergeCell ref="J4:K4"/>
    <mergeCell ref="J5:K5"/>
    <mergeCell ref="J6:K6"/>
    <mergeCell ref="J7:K7"/>
    <mergeCell ref="J9:K9"/>
  </mergeCells>
  <phoneticPr fontId="1"/>
  <hyperlinks>
    <hyperlink ref="J7" r:id="rId1"/>
  </hyperlinks>
  <pageMargins left="0.7" right="0.7" top="0.75" bottom="0.75" header="0.3" footer="0.3"/>
  <pageSetup paperSize="9" scale="81" orientation="landscape"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19"/>
  <sheetViews>
    <sheetView view="pageBreakPreview" zoomScale="50" zoomScaleNormal="60" zoomScaleSheetLayoutView="50" workbookViewId="0">
      <selection activeCell="G12" sqref="G12:G14"/>
    </sheetView>
  </sheetViews>
  <sheetFormatPr defaultRowHeight="18.75"/>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43.75" style="2"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149" t="s">
        <v>56</v>
      </c>
      <c r="B1" s="149"/>
    </row>
    <row r="2" spans="1:12" ht="52.5" customHeight="1">
      <c r="A2" s="150" t="s">
        <v>119</v>
      </c>
      <c r="B2" s="150"/>
      <c r="C2" s="150"/>
      <c r="D2" s="150"/>
      <c r="E2" s="150"/>
      <c r="F2" s="150"/>
      <c r="G2" s="150"/>
      <c r="H2" s="150"/>
      <c r="I2" s="150"/>
      <c r="J2" s="150"/>
      <c r="K2" s="150"/>
    </row>
    <row r="3" spans="1:12" ht="52.5" customHeight="1">
      <c r="A3" s="6"/>
      <c r="B3" s="6"/>
      <c r="C3" s="6"/>
      <c r="D3" s="6"/>
      <c r="E3" s="6"/>
      <c r="F3" s="6"/>
      <c r="G3" s="6"/>
      <c r="H3" s="73" t="s">
        <v>67</v>
      </c>
      <c r="I3" s="194" t="s">
        <v>96</v>
      </c>
      <c r="J3" s="194"/>
      <c r="K3" s="194"/>
      <c r="L3" s="55" t="s">
        <v>66</v>
      </c>
    </row>
    <row r="4" spans="1:12" ht="36.75" customHeight="1" thickBot="1">
      <c r="J4" s="193" t="s">
        <v>35</v>
      </c>
      <c r="K4" s="193"/>
    </row>
    <row r="5" spans="1:12" ht="36.75" customHeight="1">
      <c r="A5" s="192"/>
      <c r="B5" s="191" t="s">
        <v>0</v>
      </c>
      <c r="C5" s="188" t="s">
        <v>1</v>
      </c>
      <c r="D5" s="189"/>
      <c r="E5" s="190"/>
      <c r="F5" s="188" t="s">
        <v>2</v>
      </c>
      <c r="G5" s="189"/>
      <c r="H5" s="189"/>
      <c r="I5" s="189"/>
      <c r="J5" s="66" t="s">
        <v>9</v>
      </c>
      <c r="K5" s="187" t="s">
        <v>3</v>
      </c>
    </row>
    <row r="6" spans="1:12" ht="53.25" customHeight="1">
      <c r="A6" s="192"/>
      <c r="B6" s="183"/>
      <c r="C6" s="3" t="s">
        <v>7</v>
      </c>
      <c r="D6" s="3" t="s">
        <v>4</v>
      </c>
      <c r="E6" s="3" t="s">
        <v>5</v>
      </c>
      <c r="F6" s="4" t="s">
        <v>6</v>
      </c>
      <c r="G6" s="3" t="s">
        <v>7</v>
      </c>
      <c r="H6" s="3" t="s">
        <v>11</v>
      </c>
      <c r="I6" s="5" t="s">
        <v>69</v>
      </c>
      <c r="J6" s="67" t="s">
        <v>12</v>
      </c>
      <c r="K6" s="179"/>
    </row>
    <row r="7" spans="1:12" ht="85.5" customHeight="1">
      <c r="A7" s="180"/>
      <c r="B7" s="50" t="s">
        <v>94</v>
      </c>
      <c r="C7" s="61"/>
      <c r="D7" s="62">
        <v>5000000</v>
      </c>
      <c r="E7" s="62">
        <f>C7*D7</f>
        <v>0</v>
      </c>
      <c r="F7" s="63"/>
      <c r="G7" s="3">
        <v>0</v>
      </c>
      <c r="H7" s="40"/>
      <c r="I7" s="64">
        <f>G7*H7</f>
        <v>0</v>
      </c>
      <c r="J7" s="68">
        <f>ROUNDDOWN(MIN(E7,I7),-3)</f>
        <v>0</v>
      </c>
      <c r="K7" s="54"/>
      <c r="L7" s="60" t="s">
        <v>66</v>
      </c>
    </row>
    <row r="8" spans="1:12" ht="85.5" customHeight="1">
      <c r="A8" s="180"/>
      <c r="B8" s="42" t="s">
        <v>90</v>
      </c>
      <c r="C8" s="37"/>
      <c r="D8" s="46">
        <v>3600</v>
      </c>
      <c r="E8" s="47">
        <f>C8*D8</f>
        <v>0</v>
      </c>
      <c r="F8" s="37"/>
      <c r="G8" s="49">
        <v>0</v>
      </c>
      <c r="H8" s="44"/>
      <c r="I8" s="119"/>
      <c r="J8" s="69">
        <f>ROUNDDOWN(MIN(E8,I8),-3)</f>
        <v>0</v>
      </c>
      <c r="K8" s="65"/>
      <c r="L8" s="60" t="s">
        <v>66</v>
      </c>
    </row>
    <row r="9" spans="1:12" ht="85.5" customHeight="1">
      <c r="A9" s="180"/>
      <c r="B9" s="51" t="s">
        <v>91</v>
      </c>
      <c r="C9" s="36"/>
      <c r="D9" s="41">
        <v>2728000</v>
      </c>
      <c r="E9" s="48">
        <f t="shared" ref="E9" si="0">C9*D9</f>
        <v>0</v>
      </c>
      <c r="F9" s="39"/>
      <c r="G9" s="38">
        <f t="shared" ref="G9" si="1">C9</f>
        <v>0</v>
      </c>
      <c r="H9" s="40"/>
      <c r="I9" s="118">
        <f>G9*H9</f>
        <v>0</v>
      </c>
      <c r="J9" s="68">
        <f>ROUNDDOWN(MIN(E9,I9),-3)</f>
        <v>0</v>
      </c>
      <c r="K9" s="53"/>
      <c r="L9" s="60" t="s">
        <v>66</v>
      </c>
    </row>
    <row r="10" spans="1:12" ht="85.5" customHeight="1">
      <c r="A10" s="180"/>
      <c r="B10" s="52" t="s">
        <v>53</v>
      </c>
      <c r="C10" s="36"/>
      <c r="D10" s="41">
        <v>51400</v>
      </c>
      <c r="E10" s="48">
        <f t="shared" ref="E10:E11" si="2">C10*D10</f>
        <v>0</v>
      </c>
      <c r="F10" s="36"/>
      <c r="G10" s="38">
        <f t="shared" ref="G10" si="3">C10</f>
        <v>0</v>
      </c>
      <c r="H10" s="40"/>
      <c r="I10" s="45">
        <f>G10*H10</f>
        <v>0</v>
      </c>
      <c r="J10" s="68">
        <f>ROUNDDOWN(MIN(E10,I10),-3)</f>
        <v>0</v>
      </c>
      <c r="K10" s="53"/>
      <c r="L10" s="60" t="s">
        <v>66</v>
      </c>
    </row>
    <row r="11" spans="1:12" ht="85.5" customHeight="1" thickBot="1">
      <c r="A11" s="180"/>
      <c r="B11" s="52" t="s">
        <v>95</v>
      </c>
      <c r="C11" s="36"/>
      <c r="D11" s="41">
        <v>21000000</v>
      </c>
      <c r="E11" s="70">
        <f t="shared" si="2"/>
        <v>0</v>
      </c>
      <c r="F11" s="36"/>
      <c r="G11" s="71">
        <f t="shared" ref="G11" si="4">C11</f>
        <v>0</v>
      </c>
      <c r="H11" s="43"/>
      <c r="I11" s="45">
        <f>G11*H11</f>
        <v>0</v>
      </c>
      <c r="J11" s="72">
        <f>ROUNDDOWN(MIN(E11,I11),-3)</f>
        <v>0</v>
      </c>
      <c r="K11" s="53"/>
      <c r="L11" s="60" t="s">
        <v>66</v>
      </c>
    </row>
    <row r="12" spans="1:12" ht="24" customHeight="1" thickTop="1">
      <c r="A12" s="21"/>
      <c r="B12" s="181" t="s">
        <v>8</v>
      </c>
      <c r="C12" s="168"/>
      <c r="D12" s="171"/>
      <c r="E12" s="184">
        <f>SUM(E7:E11)</f>
        <v>0</v>
      </c>
      <c r="F12" s="171"/>
      <c r="G12" s="168"/>
      <c r="H12" s="171"/>
      <c r="I12" s="174">
        <f>SUM(I7:I11)</f>
        <v>0</v>
      </c>
      <c r="J12" s="195">
        <f>SUM(J7:J11)</f>
        <v>0</v>
      </c>
      <c r="K12" s="177"/>
    </row>
    <row r="13" spans="1:12" ht="24" customHeight="1">
      <c r="A13" s="21"/>
      <c r="B13" s="182"/>
      <c r="C13" s="169"/>
      <c r="D13" s="172"/>
      <c r="E13" s="185"/>
      <c r="F13" s="172"/>
      <c r="G13" s="169"/>
      <c r="H13" s="172"/>
      <c r="I13" s="175"/>
      <c r="J13" s="196"/>
      <c r="K13" s="178"/>
    </row>
    <row r="14" spans="1:12" ht="24" customHeight="1" thickBot="1">
      <c r="A14" s="21"/>
      <c r="B14" s="183"/>
      <c r="C14" s="170"/>
      <c r="D14" s="173"/>
      <c r="E14" s="186"/>
      <c r="F14" s="173"/>
      <c r="G14" s="170"/>
      <c r="H14" s="173"/>
      <c r="I14" s="176"/>
      <c r="J14" s="197"/>
      <c r="K14" s="179"/>
    </row>
    <row r="16" spans="1:12" ht="18.75" customHeight="1">
      <c r="A16" s="2" t="s">
        <v>34</v>
      </c>
    </row>
    <row r="17" spans="1:1">
      <c r="A17" s="2" t="s">
        <v>10</v>
      </c>
    </row>
    <row r="18" spans="1:1" hidden="1"/>
    <row r="19" spans="1:1" hidden="1">
      <c r="A19" s="2">
        <v>360000</v>
      </c>
    </row>
  </sheetData>
  <mergeCells count="20">
    <mergeCell ref="J4:K4"/>
    <mergeCell ref="I3:K3"/>
    <mergeCell ref="J12:J14"/>
    <mergeCell ref="F12:F14"/>
    <mergeCell ref="G12:G14"/>
    <mergeCell ref="H12:H14"/>
    <mergeCell ref="I12:I14"/>
    <mergeCell ref="K12:K14"/>
    <mergeCell ref="A1:B1"/>
    <mergeCell ref="A7:A11"/>
    <mergeCell ref="B12:B14"/>
    <mergeCell ref="D12:D14"/>
    <mergeCell ref="E12:E14"/>
    <mergeCell ref="C12:C14"/>
    <mergeCell ref="A2:K2"/>
    <mergeCell ref="K5:K6"/>
    <mergeCell ref="F5:I5"/>
    <mergeCell ref="C5:E5"/>
    <mergeCell ref="B5:B6"/>
    <mergeCell ref="A5:A6"/>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6"/>
  <sheetViews>
    <sheetView view="pageBreakPreview" zoomScaleNormal="100" zoomScaleSheetLayoutView="100" workbookViewId="0">
      <selection activeCell="E1" sqref="E1"/>
    </sheetView>
  </sheetViews>
  <sheetFormatPr defaultRowHeight="33" customHeight="1"/>
  <cols>
    <col min="1" max="4" width="22.25" style="85" customWidth="1"/>
    <col min="5" max="256" width="9" style="85"/>
    <col min="257" max="260" width="22.25" style="85" customWidth="1"/>
    <col min="261" max="512" width="9" style="85"/>
    <col min="513" max="516" width="22.25" style="85" customWidth="1"/>
    <col min="517" max="768" width="9" style="85"/>
    <col min="769" max="772" width="22.25" style="85" customWidth="1"/>
    <col min="773" max="1024" width="9" style="85"/>
    <col min="1025" max="1028" width="22.25" style="85" customWidth="1"/>
    <col min="1029" max="1280" width="9" style="85"/>
    <col min="1281" max="1284" width="22.25" style="85" customWidth="1"/>
    <col min="1285" max="1536" width="9" style="85"/>
    <col min="1537" max="1540" width="22.25" style="85" customWidth="1"/>
    <col min="1541" max="1792" width="9" style="85"/>
    <col min="1793" max="1796" width="22.25" style="85" customWidth="1"/>
    <col min="1797" max="2048" width="9" style="85"/>
    <col min="2049" max="2052" width="22.25" style="85" customWidth="1"/>
    <col min="2053" max="2304" width="9" style="85"/>
    <col min="2305" max="2308" width="22.25" style="85" customWidth="1"/>
    <col min="2309" max="2560" width="9" style="85"/>
    <col min="2561" max="2564" width="22.25" style="85" customWidth="1"/>
    <col min="2565" max="2816" width="9" style="85"/>
    <col min="2817" max="2820" width="22.25" style="85" customWidth="1"/>
    <col min="2821" max="3072" width="9" style="85"/>
    <col min="3073" max="3076" width="22.25" style="85" customWidth="1"/>
    <col min="3077" max="3328" width="9" style="85"/>
    <col min="3329" max="3332" width="22.25" style="85" customWidth="1"/>
    <col min="3333" max="3584" width="9" style="85"/>
    <col min="3585" max="3588" width="22.25" style="85" customWidth="1"/>
    <col min="3589" max="3840" width="9" style="85"/>
    <col min="3841" max="3844" width="22.25" style="85" customWidth="1"/>
    <col min="3845" max="4096" width="9" style="85"/>
    <col min="4097" max="4100" width="22.25" style="85" customWidth="1"/>
    <col min="4101" max="4352" width="9" style="85"/>
    <col min="4353" max="4356" width="22.25" style="85" customWidth="1"/>
    <col min="4357" max="4608" width="9" style="85"/>
    <col min="4609" max="4612" width="22.25" style="85" customWidth="1"/>
    <col min="4613" max="4864" width="9" style="85"/>
    <col min="4865" max="4868" width="22.25" style="85" customWidth="1"/>
    <col min="4869" max="5120" width="9" style="85"/>
    <col min="5121" max="5124" width="22.25" style="85" customWidth="1"/>
    <col min="5125" max="5376" width="9" style="85"/>
    <col min="5377" max="5380" width="22.25" style="85" customWidth="1"/>
    <col min="5381" max="5632" width="9" style="85"/>
    <col min="5633" max="5636" width="22.25" style="85" customWidth="1"/>
    <col min="5637" max="5888" width="9" style="85"/>
    <col min="5889" max="5892" width="22.25" style="85" customWidth="1"/>
    <col min="5893" max="6144" width="9" style="85"/>
    <col min="6145" max="6148" width="22.25" style="85" customWidth="1"/>
    <col min="6149" max="6400" width="9" style="85"/>
    <col min="6401" max="6404" width="22.25" style="85" customWidth="1"/>
    <col min="6405" max="6656" width="9" style="85"/>
    <col min="6657" max="6660" width="22.25" style="85" customWidth="1"/>
    <col min="6661" max="6912" width="9" style="85"/>
    <col min="6913" max="6916" width="22.25" style="85" customWidth="1"/>
    <col min="6917" max="7168" width="9" style="85"/>
    <col min="7169" max="7172" width="22.25" style="85" customWidth="1"/>
    <col min="7173" max="7424" width="9" style="85"/>
    <col min="7425" max="7428" width="22.25" style="85" customWidth="1"/>
    <col min="7429" max="7680" width="9" style="85"/>
    <col min="7681" max="7684" width="22.25" style="85" customWidth="1"/>
    <col min="7685" max="7936" width="9" style="85"/>
    <col min="7937" max="7940" width="22.25" style="85" customWidth="1"/>
    <col min="7941" max="8192" width="9" style="85"/>
    <col min="8193" max="8196" width="22.25" style="85" customWidth="1"/>
    <col min="8197" max="8448" width="9" style="85"/>
    <col min="8449" max="8452" width="22.25" style="85" customWidth="1"/>
    <col min="8453" max="8704" width="9" style="85"/>
    <col min="8705" max="8708" width="22.25" style="85" customWidth="1"/>
    <col min="8709" max="8960" width="9" style="85"/>
    <col min="8961" max="8964" width="22.25" style="85" customWidth="1"/>
    <col min="8965" max="9216" width="9" style="85"/>
    <col min="9217" max="9220" width="22.25" style="85" customWidth="1"/>
    <col min="9221" max="9472" width="9" style="85"/>
    <col min="9473" max="9476" width="22.25" style="85" customWidth="1"/>
    <col min="9477" max="9728" width="9" style="85"/>
    <col min="9729" max="9732" width="22.25" style="85" customWidth="1"/>
    <col min="9733" max="9984" width="9" style="85"/>
    <col min="9985" max="9988" width="22.25" style="85" customWidth="1"/>
    <col min="9989" max="10240" width="9" style="85"/>
    <col min="10241" max="10244" width="22.25" style="85" customWidth="1"/>
    <col min="10245" max="10496" width="9" style="85"/>
    <col min="10497" max="10500" width="22.25" style="85" customWidth="1"/>
    <col min="10501" max="10752" width="9" style="85"/>
    <col min="10753" max="10756" width="22.25" style="85" customWidth="1"/>
    <col min="10757" max="11008" width="9" style="85"/>
    <col min="11009" max="11012" width="22.25" style="85" customWidth="1"/>
    <col min="11013" max="11264" width="9" style="85"/>
    <col min="11265" max="11268" width="22.25" style="85" customWidth="1"/>
    <col min="11269" max="11520" width="9" style="85"/>
    <col min="11521" max="11524" width="22.25" style="85" customWidth="1"/>
    <col min="11525" max="11776" width="9" style="85"/>
    <col min="11777" max="11780" width="22.25" style="85" customWidth="1"/>
    <col min="11781" max="12032" width="9" style="85"/>
    <col min="12033" max="12036" width="22.25" style="85" customWidth="1"/>
    <col min="12037" max="12288" width="9" style="85"/>
    <col min="12289" max="12292" width="22.25" style="85" customWidth="1"/>
    <col min="12293" max="12544" width="9" style="85"/>
    <col min="12545" max="12548" width="22.25" style="85" customWidth="1"/>
    <col min="12549" max="12800" width="9" style="85"/>
    <col min="12801" max="12804" width="22.25" style="85" customWidth="1"/>
    <col min="12805" max="13056" width="9" style="85"/>
    <col min="13057" max="13060" width="22.25" style="85" customWidth="1"/>
    <col min="13061" max="13312" width="9" style="85"/>
    <col min="13313" max="13316" width="22.25" style="85" customWidth="1"/>
    <col min="13317" max="13568" width="9" style="85"/>
    <col min="13569" max="13572" width="22.25" style="85" customWidth="1"/>
    <col min="13573" max="13824" width="9" style="85"/>
    <col min="13825" max="13828" width="22.25" style="85" customWidth="1"/>
    <col min="13829" max="14080" width="9" style="85"/>
    <col min="14081" max="14084" width="22.25" style="85" customWidth="1"/>
    <col min="14085" max="14336" width="9" style="85"/>
    <col min="14337" max="14340" width="22.25" style="85" customWidth="1"/>
    <col min="14341" max="14592" width="9" style="85"/>
    <col min="14593" max="14596" width="22.25" style="85" customWidth="1"/>
    <col min="14597" max="14848" width="9" style="85"/>
    <col min="14849" max="14852" width="22.25" style="85" customWidth="1"/>
    <col min="14853" max="15104" width="9" style="85"/>
    <col min="15105" max="15108" width="22.25" style="85" customWidth="1"/>
    <col min="15109" max="15360" width="9" style="85"/>
    <col min="15361" max="15364" width="22.25" style="85" customWidth="1"/>
    <col min="15365" max="15616" width="9" style="85"/>
    <col min="15617" max="15620" width="22.25" style="85" customWidth="1"/>
    <col min="15621" max="15872" width="9" style="85"/>
    <col min="15873" max="15876" width="22.25" style="85" customWidth="1"/>
    <col min="15877" max="16128" width="9" style="85"/>
    <col min="16129" max="16132" width="22.25" style="85" customWidth="1"/>
    <col min="16133" max="16384" width="9" style="85"/>
  </cols>
  <sheetData>
    <row r="1" spans="1:4" ht="33" customHeight="1">
      <c r="A1" s="199" t="s">
        <v>120</v>
      </c>
      <c r="B1" s="199"/>
      <c r="C1" s="199"/>
      <c r="D1" s="199"/>
    </row>
    <row r="2" spans="1:4" s="86" customFormat="1" ht="33" customHeight="1">
      <c r="A2" s="199"/>
      <c r="B2" s="199"/>
      <c r="C2" s="199"/>
      <c r="D2" s="199"/>
    </row>
    <row r="3" spans="1:4" s="86" customFormat="1" ht="33" customHeight="1">
      <c r="D3" s="87" t="s">
        <v>70</v>
      </c>
    </row>
    <row r="4" spans="1:4" s="86" customFormat="1" ht="33" customHeight="1">
      <c r="A4" s="200" t="s">
        <v>71</v>
      </c>
      <c r="B4" s="200"/>
      <c r="C4" s="200" t="s">
        <v>72</v>
      </c>
      <c r="D4" s="200"/>
    </row>
    <row r="5" spans="1:4" s="86" customFormat="1" ht="33" customHeight="1">
      <c r="A5" s="88"/>
      <c r="B5" s="89"/>
      <c r="C5" s="90"/>
      <c r="D5" s="89"/>
    </row>
    <row r="6" spans="1:4" s="86" customFormat="1" ht="33" customHeight="1">
      <c r="A6" s="91"/>
      <c r="B6" s="89"/>
      <c r="C6" s="92"/>
      <c r="D6" s="89"/>
    </row>
    <row r="7" spans="1:4" s="86" customFormat="1" ht="33" customHeight="1">
      <c r="A7" s="91" t="s">
        <v>73</v>
      </c>
      <c r="B7" s="93">
        <f>'（別紙2-2)明細書'!J12</f>
        <v>0</v>
      </c>
      <c r="C7" s="92" t="s">
        <v>74</v>
      </c>
      <c r="D7" s="93">
        <f>'（別紙2-2)明細書'!I12</f>
        <v>0</v>
      </c>
    </row>
    <row r="8" spans="1:4" s="86" customFormat="1" ht="33" customHeight="1">
      <c r="A8" s="91"/>
      <c r="B8" s="89"/>
      <c r="C8" s="92"/>
      <c r="D8" s="89"/>
    </row>
    <row r="9" spans="1:4" s="86" customFormat="1" ht="33" customHeight="1">
      <c r="A9" s="91" t="s">
        <v>75</v>
      </c>
      <c r="B9" s="93">
        <f>D7-B7</f>
        <v>0</v>
      </c>
      <c r="C9" s="92"/>
      <c r="D9" s="89"/>
    </row>
    <row r="10" spans="1:4" s="86" customFormat="1" ht="33" customHeight="1">
      <c r="A10" s="91"/>
      <c r="B10" s="89"/>
      <c r="C10" s="92"/>
      <c r="D10" s="89"/>
    </row>
    <row r="11" spans="1:4" s="86" customFormat="1" ht="33" customHeight="1">
      <c r="A11" s="91"/>
      <c r="B11" s="89"/>
      <c r="C11" s="92"/>
      <c r="D11" s="89"/>
    </row>
    <row r="12" spans="1:4" s="86" customFormat="1" ht="33" customHeight="1">
      <c r="A12" s="91"/>
      <c r="B12" s="89"/>
      <c r="C12" s="92"/>
      <c r="D12" s="89"/>
    </row>
    <row r="13" spans="1:4" s="86" customFormat="1" ht="33" customHeight="1">
      <c r="A13" s="91"/>
      <c r="B13" s="89"/>
      <c r="C13" s="92"/>
      <c r="D13" s="89"/>
    </row>
    <row r="14" spans="1:4" s="86" customFormat="1" ht="33" customHeight="1">
      <c r="A14" s="94"/>
      <c r="B14" s="95"/>
      <c r="C14" s="96"/>
      <c r="D14" s="95"/>
    </row>
    <row r="15" spans="1:4" s="86" customFormat="1" ht="33" customHeight="1">
      <c r="A15" s="97" t="s">
        <v>76</v>
      </c>
      <c r="B15" s="95">
        <f>SUM(B5:B14)</f>
        <v>0</v>
      </c>
      <c r="C15" s="98" t="s">
        <v>76</v>
      </c>
      <c r="D15" s="95">
        <f>SUM(D5:D14)</f>
        <v>0</v>
      </c>
    </row>
    <row r="16" spans="1:4" s="86" customFormat="1" ht="33" customHeight="1"/>
    <row r="17" spans="1:4" s="86" customFormat="1" ht="33" customHeight="1"/>
    <row r="18" spans="1:4" s="86" customFormat="1" ht="33" customHeight="1">
      <c r="A18" s="99" t="s">
        <v>77</v>
      </c>
      <c r="B18" s="99"/>
      <c r="C18" s="99"/>
    </row>
    <row r="19" spans="1:4" s="86" customFormat="1" ht="33" customHeight="1">
      <c r="B19" s="100" t="s">
        <v>80</v>
      </c>
      <c r="C19" s="99"/>
    </row>
    <row r="20" spans="1:4" s="86" customFormat="1" ht="33" customHeight="1">
      <c r="A20" s="99"/>
      <c r="B20" s="99"/>
      <c r="C20" s="99"/>
    </row>
    <row r="21" spans="1:4" s="86" customFormat="1" ht="33" customHeight="1">
      <c r="A21" s="99"/>
      <c r="B21" s="101" t="s">
        <v>81</v>
      </c>
      <c r="C21" s="198" t="s">
        <v>98</v>
      </c>
      <c r="D21" s="198"/>
    </row>
    <row r="22" spans="1:4" s="86" customFormat="1" ht="33" customHeight="1">
      <c r="A22" s="99"/>
      <c r="B22" s="102" t="s">
        <v>78</v>
      </c>
      <c r="C22" s="198" t="s">
        <v>99</v>
      </c>
      <c r="D22" s="198"/>
    </row>
    <row r="23" spans="1:4" s="86" customFormat="1" ht="33" customHeight="1">
      <c r="A23" s="99"/>
      <c r="B23" s="102" t="s">
        <v>79</v>
      </c>
      <c r="C23" s="198" t="s">
        <v>100</v>
      </c>
      <c r="D23" s="198"/>
    </row>
    <row r="24" spans="1:4" s="86" customFormat="1" ht="33" customHeight="1"/>
    <row r="25" spans="1:4" s="86" customFormat="1" ht="33" customHeight="1"/>
    <row r="26" spans="1:4" s="86"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K46"/>
  <sheetViews>
    <sheetView view="pageBreakPreview" zoomScale="60" zoomScaleNormal="60" workbookViewId="0">
      <selection activeCell="F26" sqref="F26"/>
    </sheetView>
  </sheetViews>
  <sheetFormatPr defaultRowHeight="14.25"/>
  <cols>
    <col min="1" max="1" width="9.625" style="1" customWidth="1"/>
    <col min="2" max="2" width="29.5" style="1" customWidth="1"/>
    <col min="3" max="3" width="28.875" style="1" customWidth="1"/>
    <col min="4" max="4" width="18.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49" t="s">
        <v>49</v>
      </c>
      <c r="B1" s="149"/>
    </row>
    <row r="2" spans="1:8" ht="25.5" customHeight="1">
      <c r="A2" s="108"/>
      <c r="B2" s="108"/>
    </row>
    <row r="3" spans="1:8" ht="21">
      <c r="A3" s="8"/>
      <c r="B3" s="150" t="s">
        <v>106</v>
      </c>
      <c r="C3" s="150"/>
      <c r="D3" s="150"/>
      <c r="E3" s="150"/>
      <c r="F3" s="150"/>
      <c r="G3" s="150"/>
      <c r="H3" s="8"/>
    </row>
    <row r="4" spans="1:8" ht="18.75">
      <c r="A4" s="7"/>
      <c r="B4" s="7"/>
      <c r="C4" s="7"/>
      <c r="D4" s="7"/>
      <c r="E4" s="7"/>
      <c r="F4" s="7"/>
      <c r="G4" s="7"/>
      <c r="H4" s="7"/>
    </row>
    <row r="5" spans="1:8" ht="18.75">
      <c r="A5" s="2"/>
      <c r="B5" s="2"/>
      <c r="C5" s="2"/>
      <c r="D5" s="2"/>
      <c r="E5" s="2"/>
      <c r="F5" s="2"/>
      <c r="G5" s="2"/>
      <c r="H5" s="2"/>
    </row>
    <row r="6" spans="1:8" ht="42" customHeight="1">
      <c r="A6" s="2"/>
      <c r="B6" s="56" t="s">
        <v>36</v>
      </c>
      <c r="C6" s="153" t="str">
        <f>'（記載例）明細書'!I3</f>
        <v>茨城○○病院</v>
      </c>
      <c r="D6" s="153"/>
      <c r="E6" s="153"/>
      <c r="F6" s="153"/>
      <c r="G6" s="153"/>
      <c r="H6" s="55" t="s">
        <v>65</v>
      </c>
    </row>
    <row r="7" spans="1:8" ht="42" customHeight="1">
      <c r="A7" s="2"/>
      <c r="B7" s="3" t="s">
        <v>64</v>
      </c>
      <c r="C7" s="154" t="str">
        <f>'（記載例）総括表'!J5</f>
        <v>医事課　鈴木　太郎</v>
      </c>
      <c r="D7" s="155"/>
      <c r="E7" s="155"/>
      <c r="F7" s="155"/>
      <c r="G7" s="156"/>
      <c r="H7" s="55" t="s">
        <v>68</v>
      </c>
    </row>
    <row r="8" spans="1:8" ht="27.75" customHeight="1">
      <c r="A8" s="2"/>
      <c r="B8" s="2"/>
      <c r="C8" s="2"/>
      <c r="D8" s="2"/>
      <c r="E8" s="2"/>
      <c r="F8" s="2"/>
      <c r="G8" s="2"/>
      <c r="H8" s="2"/>
    </row>
    <row r="9" spans="1:8" ht="18.75">
      <c r="A9" s="2"/>
      <c r="B9" s="123" t="s">
        <v>43</v>
      </c>
      <c r="C9" s="123"/>
      <c r="D9" s="123"/>
      <c r="E9" s="123"/>
      <c r="F9" s="123"/>
      <c r="G9" s="123"/>
      <c r="H9" s="2"/>
    </row>
    <row r="10" spans="1:8" ht="18.75">
      <c r="A10" s="2"/>
      <c r="B10" s="111"/>
      <c r="C10" s="111"/>
      <c r="D10" s="111"/>
      <c r="E10" s="111"/>
      <c r="F10" s="111"/>
      <c r="G10" s="111"/>
      <c r="H10" s="2"/>
    </row>
    <row r="11" spans="1:8" ht="28.5" customHeight="1">
      <c r="A11" s="2"/>
      <c r="B11" s="111" t="s">
        <v>45</v>
      </c>
      <c r="C11" s="111"/>
      <c r="D11" s="111"/>
      <c r="E11" s="111"/>
      <c r="F11" s="111"/>
      <c r="G11" s="111"/>
      <c r="H11" s="2"/>
    </row>
    <row r="12" spans="1:8" ht="29.25" customHeight="1" thickBot="1">
      <c r="A12" s="2"/>
      <c r="B12" s="111"/>
      <c r="C12" s="111"/>
      <c r="D12" s="111"/>
      <c r="E12" s="111"/>
      <c r="F12" s="111"/>
      <c r="G12" s="9" t="s">
        <v>35</v>
      </c>
      <c r="H12" s="2"/>
    </row>
    <row r="13" spans="1:8" ht="18.75">
      <c r="A13" s="2"/>
      <c r="B13" s="124" t="s">
        <v>39</v>
      </c>
      <c r="C13" s="146" t="s">
        <v>44</v>
      </c>
      <c r="D13" s="146" t="s">
        <v>51</v>
      </c>
      <c r="E13" s="146" t="s">
        <v>40</v>
      </c>
      <c r="F13" s="144" t="s">
        <v>58</v>
      </c>
      <c r="G13" s="126" t="s">
        <v>57</v>
      </c>
      <c r="H13" s="2"/>
    </row>
    <row r="14" spans="1:8" ht="27" customHeight="1">
      <c r="A14" s="2"/>
      <c r="B14" s="125"/>
      <c r="C14" s="147"/>
      <c r="D14" s="147"/>
      <c r="E14" s="147"/>
      <c r="F14" s="145"/>
      <c r="G14" s="127"/>
      <c r="H14" s="2"/>
    </row>
    <row r="15" spans="1:8" ht="51" customHeight="1">
      <c r="A15" s="2"/>
      <c r="B15" s="112" t="s">
        <v>89</v>
      </c>
      <c r="C15" s="29">
        <f>'（記載例）明細書'!C7</f>
        <v>2</v>
      </c>
      <c r="D15" s="29">
        <f>'（記載例）明細書'!C7</f>
        <v>2</v>
      </c>
      <c r="E15" s="30">
        <f>'（記載例）明細書'!I7</f>
        <v>12000000</v>
      </c>
      <c r="F15" s="120" t="s">
        <v>107</v>
      </c>
      <c r="G15" s="83" t="s">
        <v>113</v>
      </c>
      <c r="H15" s="55" t="s">
        <v>66</v>
      </c>
    </row>
    <row r="16" spans="1:8" ht="51" customHeight="1">
      <c r="A16" s="2"/>
      <c r="B16" s="112" t="s">
        <v>90</v>
      </c>
      <c r="C16" s="29">
        <f>'（記載例）明細書'!C8</f>
        <v>500</v>
      </c>
      <c r="D16" s="29">
        <f>'（記載例）明細書'!C8</f>
        <v>500</v>
      </c>
      <c r="E16" s="30">
        <f>'（記載例）明細書'!I8</f>
        <v>1400000</v>
      </c>
      <c r="F16" s="121" t="s">
        <v>108</v>
      </c>
      <c r="G16" s="83" t="s">
        <v>114</v>
      </c>
      <c r="H16" s="55" t="s">
        <v>66</v>
      </c>
    </row>
    <row r="17" spans="1:11" ht="51" customHeight="1">
      <c r="A17" s="2"/>
      <c r="B17" s="112" t="s">
        <v>91</v>
      </c>
      <c r="C17" s="29">
        <f>'（記載例）明細書'!C9</f>
        <v>0</v>
      </c>
      <c r="D17" s="29">
        <f>'（記載例）明細書'!C9</f>
        <v>0</v>
      </c>
      <c r="E17" s="30">
        <f>'（記載例）明細書'!I9</f>
        <v>0</v>
      </c>
      <c r="F17" s="121" t="s">
        <v>109</v>
      </c>
      <c r="G17" s="83" t="s">
        <v>115</v>
      </c>
      <c r="H17" s="55" t="s">
        <v>66</v>
      </c>
    </row>
    <row r="18" spans="1:11" ht="51" customHeight="1">
      <c r="A18" s="2"/>
      <c r="B18" s="112" t="s">
        <v>92</v>
      </c>
      <c r="C18" s="29">
        <f>'（記載例）明細書'!C10</f>
        <v>0</v>
      </c>
      <c r="D18" s="29">
        <f>'（記載例）明細書'!C10</f>
        <v>0</v>
      </c>
      <c r="E18" s="30">
        <f>'（記載例）明細書'!I10</f>
        <v>0</v>
      </c>
      <c r="F18" s="121" t="s">
        <v>110</v>
      </c>
      <c r="G18" s="83" t="s">
        <v>116</v>
      </c>
      <c r="H18" s="55" t="s">
        <v>66</v>
      </c>
    </row>
    <row r="19" spans="1:11" ht="51" customHeight="1" thickBot="1">
      <c r="A19" s="2"/>
      <c r="B19" s="22" t="s">
        <v>93</v>
      </c>
      <c r="C19" s="57">
        <f>'（記載例）明細書'!C11</f>
        <v>1</v>
      </c>
      <c r="D19" s="57">
        <f>'（記載例）明細書'!C11</f>
        <v>1</v>
      </c>
      <c r="E19" s="25">
        <f>'（記載例）明細書'!I11</f>
        <v>20000000</v>
      </c>
      <c r="F19" s="122" t="s">
        <v>111</v>
      </c>
      <c r="G19" s="84" t="s">
        <v>112</v>
      </c>
      <c r="H19" s="55" t="s">
        <v>66</v>
      </c>
    </row>
    <row r="20" spans="1:11" ht="27.95" customHeight="1">
      <c r="A20" s="2"/>
      <c r="B20" s="124" t="s">
        <v>41</v>
      </c>
      <c r="C20" s="140"/>
      <c r="D20" s="140"/>
      <c r="E20" s="142">
        <f>SUM(E15:E19)</f>
        <v>33400000</v>
      </c>
      <c r="F20" s="144"/>
      <c r="G20" s="137"/>
      <c r="H20" s="2"/>
    </row>
    <row r="21" spans="1:11" ht="27.95" customHeight="1" thickBot="1">
      <c r="A21" s="2"/>
      <c r="B21" s="139"/>
      <c r="C21" s="141"/>
      <c r="D21" s="141"/>
      <c r="E21" s="143"/>
      <c r="F21" s="151"/>
      <c r="G21" s="138"/>
      <c r="H21" s="2"/>
    </row>
    <row r="22" spans="1:11" ht="26.25" customHeight="1">
      <c r="A22" s="2"/>
      <c r="B22" s="10"/>
      <c r="C22" s="10"/>
      <c r="D22" s="10"/>
      <c r="E22" s="10"/>
      <c r="F22" s="10"/>
      <c r="G22" s="2"/>
      <c r="H22" s="2"/>
    </row>
    <row r="23" spans="1:11" ht="26.25" customHeight="1">
      <c r="A23" s="2"/>
      <c r="B23" s="10"/>
      <c r="C23" s="10"/>
      <c r="D23" s="10"/>
      <c r="E23" s="10"/>
      <c r="F23" s="10"/>
      <c r="G23" s="2"/>
      <c r="H23" s="2"/>
    </row>
    <row r="24" spans="1:11" ht="24" customHeight="1" thickBot="1">
      <c r="A24" s="2"/>
      <c r="B24" s="111" t="s">
        <v>60</v>
      </c>
      <c r="C24" s="111"/>
      <c r="D24" s="111"/>
      <c r="E24" s="111"/>
      <c r="F24" s="111"/>
      <c r="G24" s="2"/>
      <c r="H24" s="2"/>
    </row>
    <row r="25" spans="1:11" ht="24" customHeight="1" thickBot="1">
      <c r="A25" s="2"/>
      <c r="B25" s="111" t="s">
        <v>124</v>
      </c>
      <c r="C25" s="111"/>
      <c r="D25" s="2"/>
      <c r="E25" s="59" t="s">
        <v>62</v>
      </c>
      <c r="F25" s="111"/>
      <c r="G25" s="2"/>
      <c r="H25" s="55" t="s">
        <v>66</v>
      </c>
      <c r="J25" s="2" t="s">
        <v>62</v>
      </c>
      <c r="K25" s="2" t="s">
        <v>59</v>
      </c>
    </row>
    <row r="26" spans="1:11" ht="24" customHeight="1">
      <c r="A26" s="2"/>
      <c r="B26" s="111"/>
      <c r="C26" s="111"/>
      <c r="D26" s="111"/>
      <c r="E26" s="111"/>
      <c r="F26" s="111"/>
      <c r="G26" s="2"/>
      <c r="H26" s="2"/>
    </row>
    <row r="27" spans="1:11" ht="18.75">
      <c r="A27" s="2" t="s">
        <v>61</v>
      </c>
      <c r="B27" s="152" t="s">
        <v>63</v>
      </c>
      <c r="C27" s="152"/>
      <c r="D27" s="152"/>
      <c r="E27" s="152"/>
      <c r="F27" s="152"/>
      <c r="G27" s="152"/>
      <c r="H27" s="2"/>
    </row>
    <row r="28" spans="1:11" ht="18.75">
      <c r="A28" s="2"/>
      <c r="B28" s="110" t="s">
        <v>125</v>
      </c>
      <c r="C28" s="110"/>
      <c r="D28" s="110"/>
      <c r="E28" s="110"/>
      <c r="F28" s="110"/>
      <c r="G28" s="110"/>
      <c r="H28" s="2"/>
    </row>
    <row r="29" spans="1:11" ht="19.5" thickBot="1">
      <c r="A29" s="2"/>
      <c r="B29" s="110" t="s">
        <v>123</v>
      </c>
      <c r="C29" s="110"/>
      <c r="D29" s="110"/>
      <c r="E29" s="110"/>
      <c r="F29" s="110"/>
      <c r="G29" s="110"/>
      <c r="H29" s="2"/>
    </row>
    <row r="30" spans="1:11" ht="18.75">
      <c r="A30" s="2"/>
      <c r="B30" s="128" t="s">
        <v>101</v>
      </c>
      <c r="C30" s="129"/>
      <c r="D30" s="129"/>
      <c r="E30" s="129"/>
      <c r="F30" s="129"/>
      <c r="G30" s="130"/>
      <c r="H30" s="148" t="s">
        <v>66</v>
      </c>
    </row>
    <row r="31" spans="1:11" ht="18.75">
      <c r="A31" s="2"/>
      <c r="B31" s="131"/>
      <c r="C31" s="132"/>
      <c r="D31" s="132"/>
      <c r="E31" s="132"/>
      <c r="F31" s="132"/>
      <c r="G31" s="133"/>
      <c r="H31" s="148"/>
    </row>
    <row r="32" spans="1:11" ht="18.75">
      <c r="A32" s="2"/>
      <c r="B32" s="131"/>
      <c r="C32" s="132"/>
      <c r="D32" s="132"/>
      <c r="E32" s="132"/>
      <c r="F32" s="132"/>
      <c r="G32" s="133"/>
      <c r="H32" s="148"/>
    </row>
    <row r="33" spans="1:8" ht="18.75">
      <c r="A33" s="2"/>
      <c r="B33" s="131"/>
      <c r="C33" s="132"/>
      <c r="D33" s="132"/>
      <c r="E33" s="132"/>
      <c r="F33" s="132"/>
      <c r="G33" s="133"/>
      <c r="H33" s="148"/>
    </row>
    <row r="34" spans="1:8" ht="18.75">
      <c r="A34" s="2"/>
      <c r="B34" s="131"/>
      <c r="C34" s="132"/>
      <c r="D34" s="132"/>
      <c r="E34" s="132"/>
      <c r="F34" s="132"/>
      <c r="G34" s="133"/>
      <c r="H34" s="148"/>
    </row>
    <row r="35" spans="1:8" ht="18.75">
      <c r="A35" s="2"/>
      <c r="B35" s="131"/>
      <c r="C35" s="132"/>
      <c r="D35" s="132"/>
      <c r="E35" s="132"/>
      <c r="F35" s="132"/>
      <c r="G35" s="133"/>
      <c r="H35" s="148"/>
    </row>
    <row r="36" spans="1:8" ht="18.75">
      <c r="A36" s="2"/>
      <c r="B36" s="131"/>
      <c r="C36" s="132"/>
      <c r="D36" s="132"/>
      <c r="E36" s="132"/>
      <c r="F36" s="132"/>
      <c r="G36" s="133"/>
      <c r="H36" s="148"/>
    </row>
    <row r="37" spans="1:8" ht="18.75">
      <c r="A37" s="2"/>
      <c r="B37" s="131"/>
      <c r="C37" s="132"/>
      <c r="D37" s="132"/>
      <c r="E37" s="132"/>
      <c r="F37" s="132"/>
      <c r="G37" s="133"/>
      <c r="H37" s="148"/>
    </row>
    <row r="38" spans="1:8" ht="18.75">
      <c r="A38" s="2"/>
      <c r="B38" s="131"/>
      <c r="C38" s="132"/>
      <c r="D38" s="132"/>
      <c r="E38" s="132"/>
      <c r="F38" s="132"/>
      <c r="G38" s="133"/>
      <c r="H38" s="148"/>
    </row>
    <row r="39" spans="1:8" ht="18.75">
      <c r="A39" s="2"/>
      <c r="B39" s="131"/>
      <c r="C39" s="132"/>
      <c r="D39" s="132"/>
      <c r="E39" s="132"/>
      <c r="F39" s="132"/>
      <c r="G39" s="133"/>
      <c r="H39" s="148"/>
    </row>
    <row r="40" spans="1:8" ht="19.5" thickBot="1">
      <c r="A40" s="2"/>
      <c r="B40" s="134"/>
      <c r="C40" s="135"/>
      <c r="D40" s="135"/>
      <c r="E40" s="135"/>
      <c r="F40" s="135"/>
      <c r="G40" s="136"/>
      <c r="H40" s="148"/>
    </row>
    <row r="41" spans="1:8" ht="24" customHeight="1">
      <c r="A41" s="2"/>
      <c r="B41" s="2"/>
      <c r="C41" s="2"/>
      <c r="D41" s="2"/>
      <c r="E41" s="2"/>
      <c r="F41" s="2"/>
      <c r="G41" s="2"/>
      <c r="H41" s="2"/>
    </row>
    <row r="42" spans="1:8" ht="26.25" customHeight="1">
      <c r="A42" s="2"/>
      <c r="B42" s="10" t="s">
        <v>46</v>
      </c>
      <c r="C42" s="10"/>
      <c r="D42" s="10"/>
      <c r="E42" s="10"/>
      <c r="F42" s="10"/>
      <c r="G42" s="2"/>
      <c r="H42" s="2"/>
    </row>
    <row r="43" spans="1:8" ht="26.25" customHeight="1">
      <c r="A43" s="2"/>
      <c r="B43" s="10"/>
      <c r="C43" s="10"/>
      <c r="D43" s="10"/>
      <c r="E43" s="10"/>
      <c r="F43" s="10"/>
      <c r="G43" s="2"/>
      <c r="H43" s="2"/>
    </row>
    <row r="44" spans="1:8" ht="26.25" customHeight="1">
      <c r="A44" s="2"/>
      <c r="B44" s="123" t="s">
        <v>37</v>
      </c>
      <c r="C44" s="123"/>
      <c r="D44" s="123"/>
      <c r="E44" s="123"/>
      <c r="F44" s="123"/>
      <c r="G44" s="123"/>
      <c r="H44" s="2"/>
    </row>
    <row r="45" spans="1:8" ht="26.25" customHeight="1">
      <c r="A45" s="2"/>
      <c r="B45" s="123" t="s">
        <v>38</v>
      </c>
      <c r="C45" s="123"/>
      <c r="D45" s="123"/>
      <c r="E45" s="123"/>
      <c r="F45" s="123"/>
      <c r="G45" s="123"/>
      <c r="H45" s="2"/>
    </row>
    <row r="46" spans="1:8" ht="26.25" customHeight="1"/>
  </sheetData>
  <mergeCells count="22">
    <mergeCell ref="B27:G27"/>
    <mergeCell ref="B30:G40"/>
    <mergeCell ref="H30:H40"/>
    <mergeCell ref="B44:G44"/>
    <mergeCell ref="B45:G45"/>
    <mergeCell ref="G13:G14"/>
    <mergeCell ref="B20:B21"/>
    <mergeCell ref="C20:C21"/>
    <mergeCell ref="D20:D21"/>
    <mergeCell ref="E20:E21"/>
    <mergeCell ref="F20:F21"/>
    <mergeCell ref="G20:G21"/>
    <mergeCell ref="B13:B14"/>
    <mergeCell ref="C13:C14"/>
    <mergeCell ref="D13:D14"/>
    <mergeCell ref="E13:E14"/>
    <mergeCell ref="F13:F14"/>
    <mergeCell ref="A1:B1"/>
    <mergeCell ref="B3:G3"/>
    <mergeCell ref="C6:G6"/>
    <mergeCell ref="C7:G7"/>
    <mergeCell ref="B9:G9"/>
  </mergeCells>
  <phoneticPr fontId="1"/>
  <dataValidations count="1">
    <dataValidation type="list" allowBlank="1" showInputMessage="1" showErrorMessage="1" sqref="E25">
      <formula1>$J$25:$L$25</formula1>
    </dataValidation>
  </dataValidations>
  <pageMargins left="0.7" right="0.7" top="0.75" bottom="0.75" header="0.3" footer="0.3"/>
  <pageSetup paperSize="9" scale="5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M17"/>
  <sheetViews>
    <sheetView view="pageBreakPreview" zoomScale="85" zoomScaleNormal="65" zoomScaleSheetLayoutView="85" workbookViewId="0">
      <selection activeCell="A4" sqref="A4"/>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2:13" ht="24" customHeight="1">
      <c r="B1" s="18" t="s">
        <v>50</v>
      </c>
      <c r="C1" s="11"/>
    </row>
    <row r="2" spans="2:13" ht="21">
      <c r="B2" s="23"/>
      <c r="C2" s="157" t="s">
        <v>117</v>
      </c>
      <c r="D2" s="157"/>
      <c r="E2" s="157"/>
      <c r="F2" s="157"/>
      <c r="G2" s="157"/>
      <c r="H2" s="157"/>
      <c r="I2" s="157"/>
      <c r="J2" s="157"/>
      <c r="K2" s="23"/>
      <c r="L2" s="77"/>
      <c r="M2" s="23"/>
    </row>
    <row r="3" spans="2:13" ht="14.25">
      <c r="B3" s="13"/>
      <c r="C3" s="13"/>
      <c r="D3" s="13"/>
      <c r="E3" s="13"/>
      <c r="F3" s="13"/>
      <c r="G3" s="13"/>
      <c r="H3" s="13"/>
      <c r="I3" s="13"/>
      <c r="J3" s="13"/>
      <c r="L3" s="78"/>
    </row>
    <row r="4" spans="2:13" ht="22.5" customHeight="1">
      <c r="B4" s="13"/>
      <c r="C4" s="13"/>
      <c r="D4" s="13"/>
      <c r="E4" s="13"/>
      <c r="F4" s="13"/>
      <c r="G4" s="13"/>
      <c r="H4" s="14" t="s">
        <v>13</v>
      </c>
      <c r="I4" s="14"/>
      <c r="J4" s="164" t="str">
        <f>'（記載例）明細書'!I3</f>
        <v>茨城○○病院</v>
      </c>
      <c r="K4" s="164"/>
      <c r="L4" s="79"/>
    </row>
    <row r="5" spans="2:13" ht="22.5" customHeight="1">
      <c r="B5" s="13"/>
      <c r="C5" s="13"/>
      <c r="D5" s="13"/>
      <c r="E5" s="13"/>
      <c r="F5" s="13"/>
      <c r="G5" s="13"/>
      <c r="H5" s="14" t="s">
        <v>14</v>
      </c>
      <c r="I5" s="14"/>
      <c r="J5" s="165" t="s">
        <v>126</v>
      </c>
      <c r="K5" s="165"/>
      <c r="L5" s="80" t="s">
        <v>66</v>
      </c>
    </row>
    <row r="6" spans="2:13" ht="22.5" customHeight="1">
      <c r="B6" s="13"/>
      <c r="C6" s="13"/>
      <c r="D6" s="13"/>
      <c r="E6" s="13"/>
      <c r="F6" s="13"/>
      <c r="G6" s="13"/>
      <c r="H6" s="14" t="s">
        <v>15</v>
      </c>
      <c r="I6" s="14"/>
      <c r="J6" s="165" t="s">
        <v>97</v>
      </c>
      <c r="K6" s="165"/>
      <c r="L6" s="80" t="s">
        <v>66</v>
      </c>
    </row>
    <row r="7" spans="2:13" ht="22.5" customHeight="1">
      <c r="B7" s="13"/>
      <c r="C7" s="13"/>
      <c r="D7" s="13"/>
      <c r="E7" s="13"/>
      <c r="F7" s="13"/>
      <c r="G7" s="13"/>
      <c r="H7" s="14" t="s">
        <v>16</v>
      </c>
      <c r="I7" s="14"/>
      <c r="J7" s="166" t="s">
        <v>118</v>
      </c>
      <c r="K7" s="165"/>
      <c r="L7" s="80" t="s">
        <v>66</v>
      </c>
    </row>
    <row r="8" spans="2:13" ht="22.5" customHeight="1">
      <c r="B8" s="13"/>
      <c r="C8" s="13"/>
      <c r="D8" s="13"/>
      <c r="E8" s="13"/>
      <c r="F8" s="13"/>
      <c r="G8" s="13"/>
      <c r="H8" s="13"/>
      <c r="I8" s="13"/>
      <c r="J8" s="14"/>
      <c r="K8" s="14"/>
      <c r="L8" s="81"/>
      <c r="M8" s="15"/>
    </row>
    <row r="9" spans="2:13" ht="23.25" customHeight="1" thickBot="1">
      <c r="G9" s="16"/>
      <c r="H9" s="11"/>
      <c r="I9" s="11"/>
      <c r="J9" s="167" t="s">
        <v>35</v>
      </c>
      <c r="K9" s="167"/>
      <c r="L9" s="78"/>
    </row>
    <row r="10" spans="2:13" ht="62.25" customHeight="1">
      <c r="B10" s="158" t="s">
        <v>17</v>
      </c>
      <c r="C10" s="159"/>
      <c r="D10" s="32" t="s">
        <v>18</v>
      </c>
      <c r="E10" s="31" t="s">
        <v>19</v>
      </c>
      <c r="F10" s="31" t="s">
        <v>20</v>
      </c>
      <c r="G10" s="31" t="s">
        <v>47</v>
      </c>
      <c r="H10" s="32" t="s">
        <v>21</v>
      </c>
      <c r="I10" s="32" t="s">
        <v>22</v>
      </c>
      <c r="J10" s="31" t="s">
        <v>48</v>
      </c>
      <c r="K10" s="74" t="s">
        <v>23</v>
      </c>
      <c r="L10" s="78"/>
    </row>
    <row r="11" spans="2:13" ht="24" customHeight="1">
      <c r="B11" s="160"/>
      <c r="C11" s="161"/>
      <c r="D11" s="17" t="s">
        <v>24</v>
      </c>
      <c r="E11" s="17" t="s">
        <v>25</v>
      </c>
      <c r="F11" s="17" t="s">
        <v>26</v>
      </c>
      <c r="G11" s="17" t="s">
        <v>27</v>
      </c>
      <c r="H11" s="17" t="s">
        <v>28</v>
      </c>
      <c r="I11" s="17" t="s">
        <v>29</v>
      </c>
      <c r="J11" s="17" t="s">
        <v>30</v>
      </c>
      <c r="K11" s="75" t="s">
        <v>31</v>
      </c>
      <c r="L11" s="78"/>
    </row>
    <row r="12" spans="2:13" ht="62.25" customHeight="1" thickBot="1">
      <c r="B12" s="162" t="str">
        <f>'（記載例）明細書'!I3</f>
        <v>茨城○○病院</v>
      </c>
      <c r="C12" s="163"/>
      <c r="D12" s="33">
        <f>'（記載例）明細書'!I12</f>
        <v>33400000</v>
      </c>
      <c r="E12" s="35"/>
      <c r="F12" s="34">
        <f>D12-E12</f>
        <v>33400000</v>
      </c>
      <c r="G12" s="33">
        <f>'（記載例）明細書'!I12</f>
        <v>33400000</v>
      </c>
      <c r="H12" s="33">
        <f>'（記載例）明細書'!E12</f>
        <v>32800000</v>
      </c>
      <c r="I12" s="34">
        <f>'（記載例）明細書'!J12</f>
        <v>31400000</v>
      </c>
      <c r="J12" s="34">
        <f>ROUNDDOWN(I12,-3)</f>
        <v>31400000</v>
      </c>
      <c r="K12" s="76">
        <f>J12</f>
        <v>31400000</v>
      </c>
      <c r="L12" s="82" t="s">
        <v>66</v>
      </c>
    </row>
    <row r="13" spans="2:13" ht="28.5" customHeight="1">
      <c r="L13" s="78"/>
    </row>
    <row r="14" spans="2:13" ht="28.5" customHeight="1">
      <c r="B14" s="11" t="s">
        <v>32</v>
      </c>
      <c r="L14" s="78"/>
    </row>
    <row r="15" spans="2:13" ht="28.5" customHeight="1">
      <c r="B15" s="11" t="s">
        <v>54</v>
      </c>
      <c r="L15" s="78"/>
    </row>
    <row r="16" spans="2:13" ht="28.5" customHeight="1">
      <c r="B16" s="11" t="s">
        <v>55</v>
      </c>
      <c r="L16" s="78"/>
    </row>
    <row r="17" spans="2:2" ht="28.5" customHeight="1">
      <c r="B17" s="11" t="s">
        <v>33</v>
      </c>
    </row>
  </sheetData>
  <mergeCells count="8">
    <mergeCell ref="B10:C11"/>
    <mergeCell ref="B12:C12"/>
    <mergeCell ref="C2:J2"/>
    <mergeCell ref="J4:K4"/>
    <mergeCell ref="J5:K5"/>
    <mergeCell ref="J6:K6"/>
    <mergeCell ref="J7:K7"/>
    <mergeCell ref="J9:K9"/>
  </mergeCells>
  <phoneticPr fontId="1"/>
  <hyperlinks>
    <hyperlink ref="J7" r:id="rId1"/>
  </hyperlinks>
  <pageMargins left="0.7" right="0.7" top="0.75" bottom="0.75" header="0.3" footer="0.3"/>
  <pageSetup paperSize="9" scale="81" orientation="landscape"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19"/>
  <sheetViews>
    <sheetView view="pageBreakPreview" zoomScale="50" zoomScaleNormal="60" zoomScaleSheetLayoutView="50" workbookViewId="0">
      <selection activeCell="G12" sqref="G12:G14"/>
    </sheetView>
  </sheetViews>
  <sheetFormatPr defaultRowHeight="18.75"/>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43.75" style="2"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149" t="s">
        <v>56</v>
      </c>
      <c r="B1" s="149"/>
    </row>
    <row r="2" spans="1:12" ht="52.5" customHeight="1">
      <c r="A2" s="150" t="s">
        <v>119</v>
      </c>
      <c r="B2" s="150"/>
      <c r="C2" s="150"/>
      <c r="D2" s="150"/>
      <c r="E2" s="150"/>
      <c r="F2" s="150"/>
      <c r="G2" s="150"/>
      <c r="H2" s="150"/>
      <c r="I2" s="150"/>
      <c r="J2" s="150"/>
      <c r="K2" s="150"/>
    </row>
    <row r="3" spans="1:12" ht="52.5" customHeight="1">
      <c r="A3" s="109"/>
      <c r="B3" s="109"/>
      <c r="C3" s="109"/>
      <c r="D3" s="109"/>
      <c r="E3" s="109"/>
      <c r="F3" s="109"/>
      <c r="G3" s="109"/>
      <c r="H3" s="73" t="s">
        <v>67</v>
      </c>
      <c r="I3" s="194" t="s">
        <v>96</v>
      </c>
      <c r="J3" s="194"/>
      <c r="K3" s="194"/>
      <c r="L3" s="55" t="s">
        <v>66</v>
      </c>
    </row>
    <row r="4" spans="1:12" ht="36.75" customHeight="1" thickBot="1">
      <c r="J4" s="193" t="s">
        <v>35</v>
      </c>
      <c r="K4" s="193"/>
    </row>
    <row r="5" spans="1:12" ht="36.75" customHeight="1">
      <c r="A5" s="192"/>
      <c r="B5" s="191" t="s">
        <v>0</v>
      </c>
      <c r="C5" s="188" t="s">
        <v>1</v>
      </c>
      <c r="D5" s="189"/>
      <c r="E5" s="190"/>
      <c r="F5" s="188" t="s">
        <v>2</v>
      </c>
      <c r="G5" s="189"/>
      <c r="H5" s="189"/>
      <c r="I5" s="189"/>
      <c r="J5" s="66" t="s">
        <v>9</v>
      </c>
      <c r="K5" s="187" t="s">
        <v>3</v>
      </c>
    </row>
    <row r="6" spans="1:12" ht="53.25" customHeight="1">
      <c r="A6" s="192"/>
      <c r="B6" s="183"/>
      <c r="C6" s="3" t="s">
        <v>7</v>
      </c>
      <c r="D6" s="3" t="s">
        <v>4</v>
      </c>
      <c r="E6" s="3" t="s">
        <v>5</v>
      </c>
      <c r="F6" s="4" t="s">
        <v>6</v>
      </c>
      <c r="G6" s="3" t="s">
        <v>7</v>
      </c>
      <c r="H6" s="3" t="s">
        <v>11</v>
      </c>
      <c r="I6" s="116" t="s">
        <v>69</v>
      </c>
      <c r="J6" s="67" t="s">
        <v>12</v>
      </c>
      <c r="K6" s="179"/>
    </row>
    <row r="7" spans="1:12" ht="85.5" customHeight="1">
      <c r="A7" s="180"/>
      <c r="B7" s="50" t="s">
        <v>94</v>
      </c>
      <c r="C7" s="61">
        <v>2</v>
      </c>
      <c r="D7" s="62">
        <v>5000000</v>
      </c>
      <c r="E7" s="62">
        <f>C7*D7</f>
        <v>10000000</v>
      </c>
      <c r="F7" s="63"/>
      <c r="G7" s="3">
        <f>C7</f>
        <v>2</v>
      </c>
      <c r="H7" s="40">
        <v>6000000</v>
      </c>
      <c r="I7" s="64">
        <f>G7*H7</f>
        <v>12000000</v>
      </c>
      <c r="J7" s="68">
        <f>ROUNDDOWN(MIN(E7,I7),-3)</f>
        <v>10000000</v>
      </c>
      <c r="K7" s="117"/>
      <c r="L7" s="60" t="s">
        <v>66</v>
      </c>
    </row>
    <row r="8" spans="1:12" ht="85.5" customHeight="1">
      <c r="A8" s="180"/>
      <c r="B8" s="42" t="s">
        <v>90</v>
      </c>
      <c r="C8" s="37">
        <v>500</v>
      </c>
      <c r="D8" s="114">
        <v>3600</v>
      </c>
      <c r="E8" s="47">
        <f>C8*D8</f>
        <v>1800000</v>
      </c>
      <c r="F8" s="37"/>
      <c r="G8" s="49">
        <f>C8</f>
        <v>500</v>
      </c>
      <c r="H8" s="44">
        <v>2800</v>
      </c>
      <c r="I8" s="119">
        <v>1400000</v>
      </c>
      <c r="J8" s="69">
        <f>ROUNDDOWN(MIN(E8,I8),-3)</f>
        <v>1400000</v>
      </c>
      <c r="K8" s="113"/>
      <c r="L8" s="60" t="s">
        <v>66</v>
      </c>
    </row>
    <row r="9" spans="1:12" ht="85.5" customHeight="1">
      <c r="A9" s="180"/>
      <c r="B9" s="51" t="s">
        <v>91</v>
      </c>
      <c r="C9" s="36"/>
      <c r="D9" s="41">
        <v>2728000</v>
      </c>
      <c r="E9" s="48">
        <f t="shared" ref="E9:E11" si="0">C9*D9</f>
        <v>0</v>
      </c>
      <c r="F9" s="39"/>
      <c r="G9" s="38">
        <f t="shared" ref="G9:G11" si="1">C9</f>
        <v>0</v>
      </c>
      <c r="H9" s="40"/>
      <c r="I9" s="118">
        <f>G9*H9</f>
        <v>0</v>
      </c>
      <c r="J9" s="68">
        <f>ROUNDDOWN(MIN(E9,I9),-3)</f>
        <v>0</v>
      </c>
      <c r="K9" s="115"/>
      <c r="L9" s="60" t="s">
        <v>66</v>
      </c>
    </row>
    <row r="10" spans="1:12" ht="85.5" customHeight="1">
      <c r="A10" s="180"/>
      <c r="B10" s="52" t="s">
        <v>52</v>
      </c>
      <c r="C10" s="36"/>
      <c r="D10" s="41">
        <v>51400</v>
      </c>
      <c r="E10" s="48">
        <f t="shared" si="0"/>
        <v>0</v>
      </c>
      <c r="F10" s="36"/>
      <c r="G10" s="38">
        <f t="shared" si="1"/>
        <v>0</v>
      </c>
      <c r="H10" s="40"/>
      <c r="I10" s="45">
        <f>G10*H10</f>
        <v>0</v>
      </c>
      <c r="J10" s="68">
        <f>ROUNDDOWN(MIN(E10,I10),-3)</f>
        <v>0</v>
      </c>
      <c r="K10" s="115"/>
      <c r="L10" s="60" t="s">
        <v>66</v>
      </c>
    </row>
    <row r="11" spans="1:12" ht="85.5" customHeight="1" thickBot="1">
      <c r="A11" s="180"/>
      <c r="B11" s="52" t="s">
        <v>95</v>
      </c>
      <c r="C11" s="36">
        <v>1</v>
      </c>
      <c r="D11" s="41">
        <v>21000000</v>
      </c>
      <c r="E11" s="70">
        <f t="shared" si="0"/>
        <v>21000000</v>
      </c>
      <c r="F11" s="36"/>
      <c r="G11" s="71">
        <f t="shared" si="1"/>
        <v>1</v>
      </c>
      <c r="H11" s="43">
        <v>20000000</v>
      </c>
      <c r="I11" s="45">
        <f>G11*H11</f>
        <v>20000000</v>
      </c>
      <c r="J11" s="72">
        <f>ROUNDDOWN(MIN(E11,I11),-3)</f>
        <v>20000000</v>
      </c>
      <c r="K11" s="115"/>
      <c r="L11" s="60" t="s">
        <v>66</v>
      </c>
    </row>
    <row r="12" spans="1:12" ht="24" customHeight="1" thickTop="1">
      <c r="A12" s="21"/>
      <c r="B12" s="181" t="s">
        <v>8</v>
      </c>
      <c r="C12" s="168"/>
      <c r="D12" s="171"/>
      <c r="E12" s="184">
        <f>SUM(E7:E11)</f>
        <v>32800000</v>
      </c>
      <c r="F12" s="171"/>
      <c r="G12" s="168"/>
      <c r="H12" s="171"/>
      <c r="I12" s="174">
        <f>SUM(I7:I11)</f>
        <v>33400000</v>
      </c>
      <c r="J12" s="195">
        <f>SUM(J7:J11)</f>
        <v>31400000</v>
      </c>
      <c r="K12" s="177"/>
    </row>
    <row r="13" spans="1:12" ht="24" customHeight="1">
      <c r="A13" s="21"/>
      <c r="B13" s="182"/>
      <c r="C13" s="169"/>
      <c r="D13" s="172"/>
      <c r="E13" s="185"/>
      <c r="F13" s="172"/>
      <c r="G13" s="169"/>
      <c r="H13" s="172"/>
      <c r="I13" s="175"/>
      <c r="J13" s="196"/>
      <c r="K13" s="178"/>
    </row>
    <row r="14" spans="1:12" ht="24" customHeight="1" thickBot="1">
      <c r="A14" s="21"/>
      <c r="B14" s="183"/>
      <c r="C14" s="170"/>
      <c r="D14" s="173"/>
      <c r="E14" s="186"/>
      <c r="F14" s="173"/>
      <c r="G14" s="170"/>
      <c r="H14" s="173"/>
      <c r="I14" s="176"/>
      <c r="J14" s="197"/>
      <c r="K14" s="179"/>
    </row>
    <row r="16" spans="1:12" ht="18.75" customHeight="1">
      <c r="A16" s="2" t="s">
        <v>34</v>
      </c>
    </row>
    <row r="17" spans="1:1">
      <c r="A17" s="2" t="s">
        <v>10</v>
      </c>
    </row>
    <row r="18" spans="1:1" hidden="1"/>
    <row r="19" spans="1:1" hidden="1">
      <c r="A19" s="2">
        <v>360000</v>
      </c>
    </row>
  </sheetData>
  <mergeCells count="20">
    <mergeCell ref="H12:H14"/>
    <mergeCell ref="I12:I14"/>
    <mergeCell ref="J12:J14"/>
    <mergeCell ref="K12:K14"/>
    <mergeCell ref="F12:F14"/>
    <mergeCell ref="G12:G14"/>
    <mergeCell ref="A1:B1"/>
    <mergeCell ref="A2:K2"/>
    <mergeCell ref="I3:K3"/>
    <mergeCell ref="J4:K4"/>
    <mergeCell ref="A5:A6"/>
    <mergeCell ref="B5:B6"/>
    <mergeCell ref="C5:E5"/>
    <mergeCell ref="F5:I5"/>
    <mergeCell ref="K5:K6"/>
    <mergeCell ref="A7:A11"/>
    <mergeCell ref="B12:B14"/>
    <mergeCell ref="C12:C14"/>
    <mergeCell ref="D12:D14"/>
    <mergeCell ref="E12:E14"/>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6"/>
  <sheetViews>
    <sheetView view="pageBreakPreview" topLeftCell="A25" zoomScaleNormal="100" zoomScaleSheetLayoutView="100" workbookViewId="0">
      <selection activeCell="E1" sqref="E1"/>
    </sheetView>
  </sheetViews>
  <sheetFormatPr defaultRowHeight="33" customHeight="1"/>
  <cols>
    <col min="1" max="4" width="22.25" style="85" customWidth="1"/>
    <col min="5" max="256" width="9" style="85"/>
    <col min="257" max="260" width="22.25" style="85" customWidth="1"/>
    <col min="261" max="512" width="9" style="85"/>
    <col min="513" max="516" width="22.25" style="85" customWidth="1"/>
    <col min="517" max="768" width="9" style="85"/>
    <col min="769" max="772" width="22.25" style="85" customWidth="1"/>
    <col min="773" max="1024" width="9" style="85"/>
    <col min="1025" max="1028" width="22.25" style="85" customWidth="1"/>
    <col min="1029" max="1280" width="9" style="85"/>
    <col min="1281" max="1284" width="22.25" style="85" customWidth="1"/>
    <col min="1285" max="1536" width="9" style="85"/>
    <col min="1537" max="1540" width="22.25" style="85" customWidth="1"/>
    <col min="1541" max="1792" width="9" style="85"/>
    <col min="1793" max="1796" width="22.25" style="85" customWidth="1"/>
    <col min="1797" max="2048" width="9" style="85"/>
    <col min="2049" max="2052" width="22.25" style="85" customWidth="1"/>
    <col min="2053" max="2304" width="9" style="85"/>
    <col min="2305" max="2308" width="22.25" style="85" customWidth="1"/>
    <col min="2309" max="2560" width="9" style="85"/>
    <col min="2561" max="2564" width="22.25" style="85" customWidth="1"/>
    <col min="2565" max="2816" width="9" style="85"/>
    <col min="2817" max="2820" width="22.25" style="85" customWidth="1"/>
    <col min="2821" max="3072" width="9" style="85"/>
    <col min="3073" max="3076" width="22.25" style="85" customWidth="1"/>
    <col min="3077" max="3328" width="9" style="85"/>
    <col min="3329" max="3332" width="22.25" style="85" customWidth="1"/>
    <col min="3333" max="3584" width="9" style="85"/>
    <col min="3585" max="3588" width="22.25" style="85" customWidth="1"/>
    <col min="3589" max="3840" width="9" style="85"/>
    <col min="3841" max="3844" width="22.25" style="85" customWidth="1"/>
    <col min="3845" max="4096" width="9" style="85"/>
    <col min="4097" max="4100" width="22.25" style="85" customWidth="1"/>
    <col min="4101" max="4352" width="9" style="85"/>
    <col min="4353" max="4356" width="22.25" style="85" customWidth="1"/>
    <col min="4357" max="4608" width="9" style="85"/>
    <col min="4609" max="4612" width="22.25" style="85" customWidth="1"/>
    <col min="4613" max="4864" width="9" style="85"/>
    <col min="4865" max="4868" width="22.25" style="85" customWidth="1"/>
    <col min="4869" max="5120" width="9" style="85"/>
    <col min="5121" max="5124" width="22.25" style="85" customWidth="1"/>
    <col min="5125" max="5376" width="9" style="85"/>
    <col min="5377" max="5380" width="22.25" style="85" customWidth="1"/>
    <col min="5381" max="5632" width="9" style="85"/>
    <col min="5633" max="5636" width="22.25" style="85" customWidth="1"/>
    <col min="5637" max="5888" width="9" style="85"/>
    <col min="5889" max="5892" width="22.25" style="85" customWidth="1"/>
    <col min="5893" max="6144" width="9" style="85"/>
    <col min="6145" max="6148" width="22.25" style="85" customWidth="1"/>
    <col min="6149" max="6400" width="9" style="85"/>
    <col min="6401" max="6404" width="22.25" style="85" customWidth="1"/>
    <col min="6405" max="6656" width="9" style="85"/>
    <col min="6657" max="6660" width="22.25" style="85" customWidth="1"/>
    <col min="6661" max="6912" width="9" style="85"/>
    <col min="6913" max="6916" width="22.25" style="85" customWidth="1"/>
    <col min="6917" max="7168" width="9" style="85"/>
    <col min="7169" max="7172" width="22.25" style="85" customWidth="1"/>
    <col min="7173" max="7424" width="9" style="85"/>
    <col min="7425" max="7428" width="22.25" style="85" customWidth="1"/>
    <col min="7429" max="7680" width="9" style="85"/>
    <col min="7681" max="7684" width="22.25" style="85" customWidth="1"/>
    <col min="7685" max="7936" width="9" style="85"/>
    <col min="7937" max="7940" width="22.25" style="85" customWidth="1"/>
    <col min="7941" max="8192" width="9" style="85"/>
    <col min="8193" max="8196" width="22.25" style="85" customWidth="1"/>
    <col min="8197" max="8448" width="9" style="85"/>
    <col min="8449" max="8452" width="22.25" style="85" customWidth="1"/>
    <col min="8453" max="8704" width="9" style="85"/>
    <col min="8705" max="8708" width="22.25" style="85" customWidth="1"/>
    <col min="8709" max="8960" width="9" style="85"/>
    <col min="8961" max="8964" width="22.25" style="85" customWidth="1"/>
    <col min="8965" max="9216" width="9" style="85"/>
    <col min="9217" max="9220" width="22.25" style="85" customWidth="1"/>
    <col min="9221" max="9472" width="9" style="85"/>
    <col min="9473" max="9476" width="22.25" style="85" customWidth="1"/>
    <col min="9477" max="9728" width="9" style="85"/>
    <col min="9729" max="9732" width="22.25" style="85" customWidth="1"/>
    <col min="9733" max="9984" width="9" style="85"/>
    <col min="9985" max="9988" width="22.25" style="85" customWidth="1"/>
    <col min="9989" max="10240" width="9" style="85"/>
    <col min="10241" max="10244" width="22.25" style="85" customWidth="1"/>
    <col min="10245" max="10496" width="9" style="85"/>
    <col min="10497" max="10500" width="22.25" style="85" customWidth="1"/>
    <col min="10501" max="10752" width="9" style="85"/>
    <col min="10753" max="10756" width="22.25" style="85" customWidth="1"/>
    <col min="10757" max="11008" width="9" style="85"/>
    <col min="11009" max="11012" width="22.25" style="85" customWidth="1"/>
    <col min="11013" max="11264" width="9" style="85"/>
    <col min="11265" max="11268" width="22.25" style="85" customWidth="1"/>
    <col min="11269" max="11520" width="9" style="85"/>
    <col min="11521" max="11524" width="22.25" style="85" customWidth="1"/>
    <col min="11525" max="11776" width="9" style="85"/>
    <col min="11777" max="11780" width="22.25" style="85" customWidth="1"/>
    <col min="11781" max="12032" width="9" style="85"/>
    <col min="12033" max="12036" width="22.25" style="85" customWidth="1"/>
    <col min="12037" max="12288" width="9" style="85"/>
    <col min="12289" max="12292" width="22.25" style="85" customWidth="1"/>
    <col min="12293" max="12544" width="9" style="85"/>
    <col min="12545" max="12548" width="22.25" style="85" customWidth="1"/>
    <col min="12549" max="12800" width="9" style="85"/>
    <col min="12801" max="12804" width="22.25" style="85" customWidth="1"/>
    <col min="12805" max="13056" width="9" style="85"/>
    <col min="13057" max="13060" width="22.25" style="85" customWidth="1"/>
    <col min="13061" max="13312" width="9" style="85"/>
    <col min="13313" max="13316" width="22.25" style="85" customWidth="1"/>
    <col min="13317" max="13568" width="9" style="85"/>
    <col min="13569" max="13572" width="22.25" style="85" customWidth="1"/>
    <col min="13573" max="13824" width="9" style="85"/>
    <col min="13825" max="13828" width="22.25" style="85" customWidth="1"/>
    <col min="13829" max="14080" width="9" style="85"/>
    <col min="14081" max="14084" width="22.25" style="85" customWidth="1"/>
    <col min="14085" max="14336" width="9" style="85"/>
    <col min="14337" max="14340" width="22.25" style="85" customWidth="1"/>
    <col min="14341" max="14592" width="9" style="85"/>
    <col min="14593" max="14596" width="22.25" style="85" customWidth="1"/>
    <col min="14597" max="14848" width="9" style="85"/>
    <col min="14849" max="14852" width="22.25" style="85" customWidth="1"/>
    <col min="14853" max="15104" width="9" style="85"/>
    <col min="15105" max="15108" width="22.25" style="85" customWidth="1"/>
    <col min="15109" max="15360" width="9" style="85"/>
    <col min="15361" max="15364" width="22.25" style="85" customWidth="1"/>
    <col min="15365" max="15616" width="9" style="85"/>
    <col min="15617" max="15620" width="22.25" style="85" customWidth="1"/>
    <col min="15621" max="15872" width="9" style="85"/>
    <col min="15873" max="15876" width="22.25" style="85" customWidth="1"/>
    <col min="15877" max="16128" width="9" style="85"/>
    <col min="16129" max="16132" width="22.25" style="85" customWidth="1"/>
    <col min="16133" max="16384" width="9" style="85"/>
  </cols>
  <sheetData>
    <row r="1" spans="1:4" ht="33" customHeight="1">
      <c r="A1" s="201" t="s">
        <v>120</v>
      </c>
      <c r="B1" s="201"/>
      <c r="C1" s="201"/>
      <c r="D1" s="201"/>
    </row>
    <row r="2" spans="1:4" s="86" customFormat="1" ht="33" customHeight="1">
      <c r="A2" s="201"/>
      <c r="B2" s="201"/>
      <c r="C2" s="201"/>
      <c r="D2" s="201"/>
    </row>
    <row r="3" spans="1:4" s="86" customFormat="1" ht="33" customHeight="1">
      <c r="D3" s="87" t="s">
        <v>70</v>
      </c>
    </row>
    <row r="4" spans="1:4" s="86" customFormat="1" ht="33" customHeight="1">
      <c r="A4" s="200" t="s">
        <v>71</v>
      </c>
      <c r="B4" s="200"/>
      <c r="C4" s="200" t="s">
        <v>72</v>
      </c>
      <c r="D4" s="200"/>
    </row>
    <row r="5" spans="1:4" s="86" customFormat="1" ht="33" customHeight="1">
      <c r="A5" s="88"/>
      <c r="B5" s="89"/>
      <c r="C5" s="90"/>
      <c r="D5" s="89"/>
    </row>
    <row r="6" spans="1:4" s="86" customFormat="1" ht="33" customHeight="1">
      <c r="A6" s="91"/>
      <c r="B6" s="89"/>
      <c r="C6" s="92"/>
      <c r="D6" s="89"/>
    </row>
    <row r="7" spans="1:4" s="86" customFormat="1" ht="33" customHeight="1">
      <c r="A7" s="91" t="s">
        <v>73</v>
      </c>
      <c r="B7" s="93">
        <f>'（記載例）明細書'!J12</f>
        <v>31400000</v>
      </c>
      <c r="C7" s="92" t="s">
        <v>74</v>
      </c>
      <c r="D7" s="93">
        <f>'（記載例）明細書'!I12</f>
        <v>33400000</v>
      </c>
    </row>
    <row r="8" spans="1:4" s="86" customFormat="1" ht="33" customHeight="1">
      <c r="A8" s="91"/>
      <c r="B8" s="89"/>
      <c r="C8" s="92"/>
      <c r="D8" s="89"/>
    </row>
    <row r="9" spans="1:4" s="86" customFormat="1" ht="33" customHeight="1">
      <c r="A9" s="91" t="s">
        <v>75</v>
      </c>
      <c r="B9" s="93">
        <f>D7-B7</f>
        <v>2000000</v>
      </c>
      <c r="C9" s="92"/>
      <c r="D9" s="89"/>
    </row>
    <row r="10" spans="1:4" s="86" customFormat="1" ht="33" customHeight="1">
      <c r="A10" s="91"/>
      <c r="B10" s="89"/>
      <c r="C10" s="92"/>
      <c r="D10" s="89"/>
    </row>
    <row r="11" spans="1:4" s="86" customFormat="1" ht="33" customHeight="1">
      <c r="A11" s="91"/>
      <c r="B11" s="89"/>
      <c r="C11" s="92"/>
      <c r="D11" s="89"/>
    </row>
    <row r="12" spans="1:4" s="86" customFormat="1" ht="33" customHeight="1">
      <c r="A12" s="91"/>
      <c r="B12" s="89"/>
      <c r="C12" s="92"/>
      <c r="D12" s="89"/>
    </row>
    <row r="13" spans="1:4" s="86" customFormat="1" ht="33" customHeight="1">
      <c r="A13" s="91"/>
      <c r="B13" s="89"/>
      <c r="C13" s="92"/>
      <c r="D13" s="89"/>
    </row>
    <row r="14" spans="1:4" s="86" customFormat="1" ht="33" customHeight="1">
      <c r="A14" s="94"/>
      <c r="B14" s="95"/>
      <c r="C14" s="96"/>
      <c r="D14" s="95"/>
    </row>
    <row r="15" spans="1:4" s="86" customFormat="1" ht="33" customHeight="1">
      <c r="A15" s="97" t="s">
        <v>76</v>
      </c>
      <c r="B15" s="95">
        <f>SUM(B5:B14)</f>
        <v>33400000</v>
      </c>
      <c r="C15" s="98" t="s">
        <v>76</v>
      </c>
      <c r="D15" s="95">
        <f>SUM(D5:D14)</f>
        <v>33400000</v>
      </c>
    </row>
    <row r="16" spans="1:4" s="86" customFormat="1" ht="33" customHeight="1"/>
    <row r="17" spans="1:4" s="86" customFormat="1" ht="33" customHeight="1"/>
    <row r="18" spans="1:4" s="86" customFormat="1" ht="33" customHeight="1">
      <c r="A18" s="99" t="s">
        <v>77</v>
      </c>
      <c r="B18" s="99"/>
      <c r="C18" s="99"/>
    </row>
    <row r="19" spans="1:4" s="86" customFormat="1" ht="33" customHeight="1">
      <c r="B19" s="100" t="s">
        <v>80</v>
      </c>
      <c r="C19" s="99"/>
    </row>
    <row r="20" spans="1:4" s="86" customFormat="1" ht="33" customHeight="1">
      <c r="A20" s="99"/>
      <c r="B20" s="99"/>
      <c r="C20" s="99"/>
    </row>
    <row r="21" spans="1:4" s="86" customFormat="1" ht="33" customHeight="1">
      <c r="A21" s="99"/>
      <c r="B21" s="101" t="s">
        <v>81</v>
      </c>
      <c r="C21" s="198" t="s">
        <v>98</v>
      </c>
      <c r="D21" s="198"/>
    </row>
    <row r="22" spans="1:4" s="86" customFormat="1" ht="33" customHeight="1">
      <c r="A22" s="99"/>
      <c r="B22" s="102" t="s">
        <v>78</v>
      </c>
      <c r="C22" s="198" t="s">
        <v>99</v>
      </c>
      <c r="D22" s="198"/>
    </row>
    <row r="23" spans="1:4" s="86" customFormat="1" ht="33" customHeight="1">
      <c r="A23" s="99"/>
      <c r="B23" s="102" t="s">
        <v>79</v>
      </c>
      <c r="C23" s="198" t="s">
        <v>100</v>
      </c>
      <c r="D23" s="198"/>
    </row>
    <row r="24" spans="1:4" s="86" customFormat="1" ht="33" customHeight="1"/>
    <row r="25" spans="1:4" s="86" customFormat="1" ht="33" customHeight="1"/>
    <row r="26" spans="1:4" s="86"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留意点</vt:lpstr>
      <vt:lpstr>(別紙1)計画書</vt:lpstr>
      <vt:lpstr>(別紙2-1)総括表</vt:lpstr>
      <vt:lpstr>（別紙2-2)明細書</vt:lpstr>
      <vt:lpstr>歳入歳出見込み抄本</vt:lpstr>
      <vt:lpstr>(記載例）計画書</vt:lpstr>
      <vt:lpstr>（記載例）総括表</vt:lpstr>
      <vt:lpstr>（記載例）明細書</vt:lpstr>
      <vt:lpstr>（記載例）歳入歳出見込み抄本</vt:lpstr>
      <vt:lpstr>記入・印刷不要</vt:lpstr>
      <vt:lpstr>'(記載例）計画書'!Print_Area</vt:lpstr>
      <vt:lpstr>'（記載例）歳入歳出見込み抄本'!Print_Area</vt:lpstr>
      <vt:lpstr>'（記載例）総括表'!Print_Area</vt:lpstr>
      <vt:lpstr>'（記載例）明細書'!Print_Area</vt:lpstr>
      <vt:lpstr>'(別紙1)計画書'!Print_Area</vt:lpstr>
      <vt:lpstr>'(別紙2-1)総括表'!Print_Area</vt:lpstr>
      <vt:lpstr>'（別紙2-2)明細書'!Print_Area</vt:lpstr>
      <vt:lpstr>歳入歳出見込み抄本!Print_Area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政策企画部情報システム課</cp:lastModifiedBy>
  <cp:lastPrinted>2021-06-10T02:37:28Z</cp:lastPrinted>
  <dcterms:created xsi:type="dcterms:W3CDTF">2014-03-17T09:07:12Z</dcterms:created>
  <dcterms:modified xsi:type="dcterms:W3CDTF">2022-06-19T23:54:31Z</dcterms:modified>
</cp:coreProperties>
</file>