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総務・選挙\23 県知事選\R3知事選\05野原\05　選挙時登録\01 知事選\03 集計・発表\"/>
    </mc:Choice>
  </mc:AlternateContent>
  <bookViews>
    <workbookView xWindow="0" yWindow="0" windowWidth="20490" windowHeight="7815"/>
  </bookViews>
  <sheets>
    <sheet name="知事選挙時登録" sheetId="1" r:id="rId1"/>
  </sheets>
  <externalReferences>
    <externalReference r:id="rId2"/>
  </externalReferences>
  <definedNames>
    <definedName name="_xlnm.Print_Area" localSheetId="0">知事選挙時登録!$A$1:$E$75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E76" i="1" s="1"/>
  <c r="D67" i="1"/>
  <c r="C67" i="1"/>
  <c r="E62" i="1"/>
  <c r="E63" i="1" s="1"/>
  <c r="D62" i="1"/>
  <c r="D63" i="1" s="1"/>
  <c r="C62" i="1"/>
  <c r="C63" i="1" s="1"/>
  <c r="E59" i="1"/>
  <c r="D59" i="1"/>
  <c r="C59" i="1"/>
  <c r="E58" i="1"/>
  <c r="D58" i="1"/>
  <c r="D60" i="1" s="1"/>
  <c r="C58" i="1"/>
  <c r="E55" i="1"/>
  <c r="E56" i="1" s="1"/>
  <c r="D55" i="1"/>
  <c r="D56" i="1" s="1"/>
  <c r="C55" i="1"/>
  <c r="C56" i="1" s="1"/>
  <c r="E52" i="1"/>
  <c r="D52" i="1"/>
  <c r="C52" i="1"/>
  <c r="E51" i="1"/>
  <c r="D51" i="1"/>
  <c r="C51" i="1"/>
  <c r="E50" i="1"/>
  <c r="D50" i="1"/>
  <c r="D53" i="1" s="1"/>
  <c r="C50" i="1"/>
  <c r="E47" i="1"/>
  <c r="E48" i="1" s="1"/>
  <c r="D47" i="1"/>
  <c r="D48" i="1" s="1"/>
  <c r="C47" i="1"/>
  <c r="C48" i="1" s="1"/>
  <c r="E44" i="1"/>
  <c r="E45" i="1" s="1"/>
  <c r="D44" i="1"/>
  <c r="D45" i="1" s="1"/>
  <c r="C44" i="1"/>
  <c r="C45" i="1" s="1"/>
  <c r="E41" i="1"/>
  <c r="D41" i="1"/>
  <c r="C41" i="1"/>
  <c r="E40" i="1"/>
  <c r="D40" i="1"/>
  <c r="C40" i="1"/>
  <c r="E39" i="1"/>
  <c r="E42" i="1" s="1"/>
  <c r="D39" i="1"/>
  <c r="C39" i="1"/>
  <c r="C42" i="1" s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E37" i="1" s="1"/>
  <c r="D5" i="1"/>
  <c r="C5" i="1"/>
  <c r="C37" i="1" s="1"/>
  <c r="D37" i="1" l="1"/>
  <c r="D42" i="1"/>
  <c r="D65" i="1" s="1"/>
  <c r="C53" i="1"/>
  <c r="E53" i="1"/>
  <c r="C60" i="1"/>
  <c r="E60" i="1"/>
  <c r="C65" i="1"/>
  <c r="C3" i="1" s="1"/>
  <c r="E65" i="1"/>
  <c r="E3" i="1" s="1"/>
  <c r="D3" i="1" l="1"/>
</calcChain>
</file>

<file path=xl/sharedStrings.xml><?xml version="1.0" encoding="utf-8"?>
<sst xmlns="http://schemas.openxmlformats.org/spreadsheetml/2006/main" count="68" uniqueCount="68">
  <si>
    <t>男</t>
    <phoneticPr fontId="5"/>
  </si>
  <si>
    <t>女</t>
    <phoneticPr fontId="5"/>
  </si>
  <si>
    <t>計</t>
    <phoneticPr fontId="5"/>
  </si>
  <si>
    <t>　県　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</si>
  <si>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</si>
  <si>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</si>
  <si>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</si>
  <si>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</si>
  <si>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</si>
  <si>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</si>
  <si>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</si>
  <si>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</si>
  <si>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  <rPh sb="0" eb="2">
      <t>ジョウソウ</t>
    </rPh>
    <phoneticPr fontId="5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</si>
  <si>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</si>
  <si>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</si>
  <si>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</si>
  <si>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</si>
  <si>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</si>
  <si>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</si>
  <si>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</si>
  <si>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</si>
  <si>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</si>
  <si>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5"/>
  </si>
  <si>
    <t>守谷市</t>
    <rPh sb="0" eb="2">
      <t>モリヤ</t>
    </rPh>
    <rPh sb="2" eb="3">
      <t>シ</t>
    </rPh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</si>
  <si>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</si>
  <si>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</si>
  <si>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</si>
  <si>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</si>
  <si>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</si>
  <si>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</si>
  <si>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</si>
  <si>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</si>
  <si>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</si>
  <si>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</si>
  <si>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</si>
  <si>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</si>
  <si>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　　　市計</t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</si>
  <si>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</si>
  <si>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</si>
  <si>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5"/>
  </si>
  <si>
    <t>　東茨城郡計</t>
  </si>
  <si>
    <t>東海村</t>
  </si>
  <si>
    <t>　那珂郡計</t>
  </si>
  <si>
    <t>大子町</t>
  </si>
  <si>
    <t>　久慈郡計</t>
  </si>
  <si>
    <t>美浦村</t>
  </si>
  <si>
    <t>阿見町</t>
  </si>
  <si>
    <t>河内町</t>
  </si>
  <si>
    <t>　稲敷郡計</t>
  </si>
  <si>
    <t>八千代町</t>
  </si>
  <si>
    <t>　結城郡計</t>
  </si>
  <si>
    <t>五霞町</t>
  </si>
  <si>
    <t>境町</t>
  </si>
  <si>
    <t>　猿島郡計</t>
  </si>
  <si>
    <t>利根町</t>
  </si>
  <si>
    <t>　</t>
    <phoneticPr fontId="5"/>
  </si>
  <si>
    <t>　北相馬郡計</t>
  </si>
  <si>
    <t>町村計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</si>
  <si>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</si>
  <si>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</si>
  <si>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</si>
  <si>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衆１区</t>
    <rPh sb="0" eb="1">
      <t>シュウ</t>
    </rPh>
    <rPh sb="2" eb="3">
      <t>ク</t>
    </rPh>
    <phoneticPr fontId="5"/>
  </si>
  <si>
    <t>衆２区</t>
    <phoneticPr fontId="5"/>
  </si>
  <si>
    <t>衆３区</t>
    <phoneticPr fontId="5"/>
  </si>
  <si>
    <t>衆４区</t>
    <phoneticPr fontId="5"/>
  </si>
  <si>
    <t>衆５区</t>
    <phoneticPr fontId="5"/>
  </si>
  <si>
    <t>衆６区</t>
    <phoneticPr fontId="5"/>
  </si>
  <si>
    <t>衆７区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</si>
</sst>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2" fillId="0" borderId="0" xfId="1" applyFont="1" applyAlignment="1"/>
    <xf numFmtId="38" fontId="4" fillId="0" borderId="0" xfId="1" applyFont="1" applyAlignment="1">
      <alignment horizontal="left"/>
    </xf>
    <xf numFmtId="38" fontId="4" fillId="0" borderId="0" xfId="1" applyFont="1" applyAlignment="1"/>
    <xf numFmtId="38" fontId="2" fillId="0" borderId="0" xfId="1" applyFont="1"/>
    <xf numFmtId="38" fontId="2" fillId="0" borderId="0" xfId="1" applyFont="1" applyBorder="1" applyAlignment="1">
      <alignment horizontal="center"/>
    </xf>
    <xf numFmtId="38" fontId="2" fillId="0" borderId="1" xfId="1" applyFont="1" applyBorder="1" applyAlignment="1">
      <alignment horizontal="center"/>
    </xf>
    <xf numFmtId="3" fontId="2" fillId="0" borderId="0" xfId="0" applyNumberFormat="1" applyFont="1" applyAlignment="1"/>
    <xf numFmtId="3" fontId="2" fillId="0" borderId="2" xfId="0" applyNumberFormat="1" applyFont="1" applyBorder="1" applyAlignment="1"/>
    <xf numFmtId="3" fontId="2" fillId="0" borderId="3" xfId="0" applyNumberFormat="1" applyFont="1" applyBorder="1" applyAlignment="1"/>
    <xf numFmtId="3" fontId="2" fillId="0" borderId="4" xfId="0" applyNumberFormat="1" applyFont="1" applyBorder="1" applyAlignment="1"/>
    <xf numFmtId="3" fontId="2" fillId="0" borderId="0" xfId="0" applyNumberFormat="1" applyFont="1" applyBorder="1" applyAlignment="1"/>
    <xf numFmtId="3" fontId="2" fillId="0" borderId="5" xfId="0" applyNumberFormat="1" applyFont="1" applyBorder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5" xfId="0" applyNumberFormat="1" applyFont="1" applyBorder="1"/>
    <xf numFmtId="38" fontId="2" fillId="0" borderId="6" xfId="1" applyFont="1" applyBorder="1"/>
    <xf numFmtId="38" fontId="2" fillId="0" borderId="7" xfId="1" applyFont="1" applyBorder="1" applyAlignment="1">
      <alignment horizontal="center"/>
    </xf>
    <xf numFmtId="38" fontId="2" fillId="0" borderId="8" xfId="1" applyFont="1" applyBorder="1" applyAlignment="1">
      <alignment horizontal="center"/>
    </xf>
    <xf numFmtId="38" fontId="2" fillId="0" borderId="9" xfId="1" applyFont="1" applyBorder="1" applyAlignment="1">
      <alignment horizontal="center"/>
    </xf>
    <xf numFmtId="38" fontId="2" fillId="0" borderId="10" xfId="1" applyFont="1" applyBorder="1"/>
    <xf numFmtId="38" fontId="2" fillId="0" borderId="11" xfId="1" applyFont="1" applyBorder="1"/>
    <xf numFmtId="38" fontId="2" fillId="0" borderId="12" xfId="1" applyFont="1" applyBorder="1" applyAlignment="1">
      <alignment horizontal="center"/>
    </xf>
    <xf numFmtId="38" fontId="2" fillId="0" borderId="13" xfId="1" applyFont="1" applyBorder="1"/>
    <xf numFmtId="38" fontId="2" fillId="0" borderId="14" xfId="1" applyFont="1" applyBorder="1"/>
    <xf numFmtId="38" fontId="2" fillId="0" borderId="15" xfId="1" applyFont="1" applyBorder="1" applyAlignment="1">
      <alignment horizontal="center"/>
    </xf>
    <xf numFmtId="38" fontId="2" fillId="0" borderId="16" xfId="1" applyFont="1" applyBorder="1"/>
    <xf numFmtId="38" fontId="2" fillId="0" borderId="17" xfId="1" applyFont="1" applyBorder="1"/>
    <xf numFmtId="38" fontId="2" fillId="0" borderId="0" xfId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98;&#35336;&#34920;(R3.8.18&#29694;&#22312;&#12539;&#30693;&#20107;&#36984;&#25369;&#26178;&#30331;&#37682;&#12539;&#26032;&#36984;&#25369;&#2130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集計表（入力用）"/>
      <sheetName val="【案１】告示文（新選挙区）"/>
      <sheetName val="【案１参考】告示用データ（新選挙区）"/>
      <sheetName val="【案２－１】HP掲載"/>
      <sheetName val="【案２－２】HP掲載"/>
      <sheetName val="【案２－３】HP掲載"/>
      <sheetName val="【参考】対前回"/>
      <sheetName val="ここから右のタブは使用しない（情）定時用(旧）"/>
      <sheetName val="総務省報告様式５"/>
      <sheetName val="普通（国送付・旧様式）"/>
      <sheetName val="在外（国送付・旧様式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103724</v>
          </cell>
          <cell r="E8">
            <v>110105</v>
          </cell>
          <cell r="F8">
            <v>213829</v>
          </cell>
        </row>
        <row r="9">
          <cell r="D9">
            <v>6442</v>
          </cell>
          <cell r="E9">
            <v>6506</v>
          </cell>
          <cell r="F9">
            <v>12948</v>
          </cell>
        </row>
        <row r="10">
          <cell r="D10">
            <v>75247</v>
          </cell>
          <cell r="E10">
            <v>75293</v>
          </cell>
          <cell r="F10">
            <v>150540</v>
          </cell>
        </row>
        <row r="11">
          <cell r="D11">
            <v>58720</v>
          </cell>
          <cell r="E11">
            <v>59266</v>
          </cell>
          <cell r="F11">
            <v>117986</v>
          </cell>
        </row>
        <row r="12">
          <cell r="D12">
            <v>59280</v>
          </cell>
          <cell r="E12">
            <v>59065</v>
          </cell>
          <cell r="F12">
            <v>118345</v>
          </cell>
        </row>
        <row r="13">
          <cell r="D13">
            <v>30974</v>
          </cell>
          <cell r="E13">
            <v>31649</v>
          </cell>
          <cell r="F13">
            <v>62623</v>
          </cell>
        </row>
        <row r="14">
          <cell r="D14">
            <v>20754</v>
          </cell>
          <cell r="E14">
            <v>20845</v>
          </cell>
          <cell r="F14">
            <v>41599</v>
          </cell>
        </row>
        <row r="15">
          <cell r="D15">
            <v>31943</v>
          </cell>
          <cell r="E15">
            <v>32302</v>
          </cell>
          <cell r="F15">
            <v>64245</v>
          </cell>
        </row>
        <row r="16">
          <cell r="D16">
            <v>13831</v>
          </cell>
          <cell r="E16">
            <v>13817</v>
          </cell>
          <cell r="F16">
            <v>27648</v>
          </cell>
        </row>
        <row r="17">
          <cell r="D17">
            <v>3581</v>
          </cell>
          <cell r="E17">
            <v>3524</v>
          </cell>
          <cell r="F17">
            <v>7105</v>
          </cell>
        </row>
        <row r="18">
          <cell r="D18">
            <v>24460</v>
          </cell>
          <cell r="E18">
            <v>24551</v>
          </cell>
          <cell r="F18">
            <v>49011</v>
          </cell>
        </row>
        <row r="19">
          <cell r="D19">
            <v>21626</v>
          </cell>
          <cell r="E19">
            <v>22534</v>
          </cell>
          <cell r="F19">
            <v>44160</v>
          </cell>
        </row>
        <row r="20">
          <cell r="D20">
            <v>11888</v>
          </cell>
          <cell r="E20">
            <v>12146</v>
          </cell>
          <cell r="F20">
            <v>24034</v>
          </cell>
        </row>
        <row r="21">
          <cell r="D21">
            <v>18233</v>
          </cell>
          <cell r="E21">
            <v>18307</v>
          </cell>
          <cell r="F21">
            <v>36540</v>
          </cell>
        </row>
        <row r="22">
          <cell r="D22">
            <v>10371</v>
          </cell>
          <cell r="E22">
            <v>10889</v>
          </cell>
          <cell r="F22">
            <v>21260</v>
          </cell>
        </row>
        <row r="23">
          <cell r="D23">
            <v>20780</v>
          </cell>
          <cell r="E23">
            <v>21674</v>
          </cell>
          <cell r="F23">
            <v>42454</v>
          </cell>
        </row>
        <row r="24">
          <cell r="D24">
            <v>44931</v>
          </cell>
          <cell r="E24">
            <v>46528</v>
          </cell>
          <cell r="F24">
            <v>91459</v>
          </cell>
        </row>
        <row r="25">
          <cell r="D25">
            <v>34732</v>
          </cell>
          <cell r="E25">
            <v>35786</v>
          </cell>
          <cell r="F25">
            <v>70518</v>
          </cell>
        </row>
        <row r="26">
          <cell r="D26">
            <v>96829</v>
          </cell>
          <cell r="E26">
            <v>94552</v>
          </cell>
          <cell r="F26">
            <v>191381</v>
          </cell>
        </row>
        <row r="27">
          <cell r="D27">
            <v>66400</v>
          </cell>
          <cell r="E27">
            <v>65580</v>
          </cell>
          <cell r="F27">
            <v>131980</v>
          </cell>
        </row>
        <row r="28">
          <cell r="D28">
            <v>29262</v>
          </cell>
          <cell r="E28">
            <v>27343</v>
          </cell>
          <cell r="F28">
            <v>56605</v>
          </cell>
        </row>
        <row r="29">
          <cell r="D29">
            <v>11585</v>
          </cell>
          <cell r="E29">
            <v>11834</v>
          </cell>
          <cell r="F29">
            <v>23419</v>
          </cell>
        </row>
        <row r="30">
          <cell r="D30">
            <v>28064</v>
          </cell>
          <cell r="E30">
            <v>28068</v>
          </cell>
          <cell r="F30">
            <v>56132</v>
          </cell>
        </row>
        <row r="31">
          <cell r="D31">
            <v>1465</v>
          </cell>
          <cell r="E31">
            <v>1515</v>
          </cell>
          <cell r="F31">
            <v>2980</v>
          </cell>
        </row>
        <row r="32">
          <cell r="D32">
            <v>16029</v>
          </cell>
          <cell r="E32">
            <v>16196</v>
          </cell>
          <cell r="F32">
            <v>32225</v>
          </cell>
        </row>
        <row r="33">
          <cell r="D33">
            <v>22650</v>
          </cell>
          <cell r="E33">
            <v>23638</v>
          </cell>
          <cell r="F33">
            <v>46288</v>
          </cell>
        </row>
        <row r="34">
          <cell r="D34">
            <v>42774</v>
          </cell>
          <cell r="E34">
            <v>43474</v>
          </cell>
          <cell r="F34">
            <v>86248</v>
          </cell>
        </row>
        <row r="35">
          <cell r="D35">
            <v>21990</v>
          </cell>
          <cell r="E35">
            <v>21381</v>
          </cell>
          <cell r="F35">
            <v>43371</v>
          </cell>
        </row>
        <row r="36">
          <cell r="D36">
            <v>16990</v>
          </cell>
          <cell r="E36">
            <v>16896</v>
          </cell>
          <cell r="F36">
            <v>33886</v>
          </cell>
        </row>
        <row r="37">
          <cell r="D37">
            <v>17387</v>
          </cell>
          <cell r="E37">
            <v>16947</v>
          </cell>
          <cell r="F37">
            <v>34334</v>
          </cell>
        </row>
        <row r="38">
          <cell r="D38">
            <v>17158</v>
          </cell>
          <cell r="E38">
            <v>17602</v>
          </cell>
          <cell r="F38">
            <v>34760</v>
          </cell>
        </row>
        <row r="39">
          <cell r="D39">
            <v>40424</v>
          </cell>
          <cell r="E39">
            <v>37517</v>
          </cell>
          <cell r="F39">
            <v>77941</v>
          </cell>
        </row>
        <row r="40">
          <cell r="D40">
            <v>14113</v>
          </cell>
          <cell r="E40">
            <v>14216</v>
          </cell>
          <cell r="F40">
            <v>28329</v>
          </cell>
        </row>
        <row r="41">
          <cell r="D41">
            <v>19860</v>
          </cell>
          <cell r="E41">
            <v>19427</v>
          </cell>
          <cell r="F41">
            <v>39287</v>
          </cell>
        </row>
        <row r="42">
          <cell r="D42">
            <v>21143</v>
          </cell>
          <cell r="E42">
            <v>21174</v>
          </cell>
          <cell r="F42">
            <v>42317</v>
          </cell>
        </row>
        <row r="43">
          <cell r="D43">
            <v>17416</v>
          </cell>
          <cell r="E43">
            <v>17271</v>
          </cell>
          <cell r="F43">
            <v>34687</v>
          </cell>
        </row>
        <row r="44">
          <cell r="D44">
            <v>3245</v>
          </cell>
          <cell r="E44">
            <v>3300</v>
          </cell>
          <cell r="F44">
            <v>6545</v>
          </cell>
        </row>
        <row r="45">
          <cell r="D45">
            <v>13486</v>
          </cell>
          <cell r="E45">
            <v>13685</v>
          </cell>
          <cell r="F45">
            <v>27171</v>
          </cell>
        </row>
        <row r="46">
          <cell r="D46">
            <v>6751</v>
          </cell>
          <cell r="E46">
            <v>6841</v>
          </cell>
          <cell r="F46">
            <v>13592</v>
          </cell>
        </row>
        <row r="47">
          <cell r="D47">
            <v>8207</v>
          </cell>
          <cell r="E47">
            <v>8450</v>
          </cell>
          <cell r="F47">
            <v>16657</v>
          </cell>
        </row>
        <row r="48">
          <cell r="D48">
            <v>7127</v>
          </cell>
          <cell r="E48">
            <v>7311</v>
          </cell>
          <cell r="F48">
            <v>14438</v>
          </cell>
        </row>
        <row r="49">
          <cell r="D49">
            <v>19955</v>
          </cell>
          <cell r="E49">
            <v>19990</v>
          </cell>
          <cell r="F49">
            <v>39945</v>
          </cell>
        </row>
        <row r="50">
          <cell r="D50">
            <v>3736</v>
          </cell>
          <cell r="E50">
            <v>3823</v>
          </cell>
          <cell r="F50">
            <v>7559</v>
          </cell>
        </row>
        <row r="51">
          <cell r="D51">
            <v>8768</v>
          </cell>
          <cell r="E51">
            <v>8622</v>
          </cell>
          <cell r="F51">
            <v>17390</v>
          </cell>
        </row>
        <row r="52">
          <cell r="D52">
            <v>3625</v>
          </cell>
          <cell r="E52">
            <v>3554</v>
          </cell>
          <cell r="F52">
            <v>7179</v>
          </cell>
        </row>
        <row r="53">
          <cell r="D53">
            <v>10281</v>
          </cell>
          <cell r="E53">
            <v>10010</v>
          </cell>
          <cell r="F53">
            <v>20291</v>
          </cell>
        </row>
        <row r="54">
          <cell r="D54">
            <v>6841</v>
          </cell>
          <cell r="E54">
            <v>7068</v>
          </cell>
          <cell r="F54">
            <v>13909</v>
          </cell>
        </row>
        <row r="55">
          <cell r="D55">
            <v>15889</v>
          </cell>
          <cell r="E55">
            <v>15698</v>
          </cell>
          <cell r="F55">
            <v>31587</v>
          </cell>
        </row>
        <row r="56">
          <cell r="D56">
            <v>6562</v>
          </cell>
          <cell r="E56">
            <v>6124</v>
          </cell>
          <cell r="F56">
            <v>12686</v>
          </cell>
        </row>
        <row r="60">
          <cell r="D60">
            <v>197530</v>
          </cell>
          <cell r="E60">
            <v>205852</v>
          </cell>
          <cell r="F60">
            <v>403382</v>
          </cell>
        </row>
        <row r="61">
          <cell r="D61">
            <v>180119</v>
          </cell>
          <cell r="E61">
            <v>176314</v>
          </cell>
          <cell r="F61">
            <v>356433</v>
          </cell>
        </row>
        <row r="62">
          <cell r="D62">
            <v>193754</v>
          </cell>
          <cell r="E62">
            <v>196585</v>
          </cell>
          <cell r="F62">
            <v>390339</v>
          </cell>
        </row>
        <row r="63">
          <cell r="D63">
            <v>133832</v>
          </cell>
          <cell r="E63">
            <v>135259</v>
          </cell>
          <cell r="F63">
            <v>269091</v>
          </cell>
        </row>
        <row r="64">
          <cell r="D64">
            <v>121257</v>
          </cell>
          <cell r="E64">
            <v>121444</v>
          </cell>
          <cell r="F64">
            <v>242701</v>
          </cell>
        </row>
        <row r="65">
          <cell r="D65">
            <v>228298</v>
          </cell>
          <cell r="E65">
            <v>226888</v>
          </cell>
          <cell r="F65">
            <v>455186</v>
          </cell>
        </row>
        <row r="66">
          <cell r="D66">
            <v>152739</v>
          </cell>
          <cell r="E66">
            <v>151552</v>
          </cell>
          <cell r="F66">
            <v>304291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view="pageBreakPreview" zoomScaleNormal="100" workbookViewId="0">
      <selection activeCell="G2" sqref="G2"/>
    </sheetView>
  </sheetViews>
  <sheetFormatPr defaultColWidth="12" defaultRowHeight="12"/>
  <cols>
    <col min="1" max="1" width="6" style="4" customWidth="1"/>
    <col min="2" max="5" width="15.625" style="4" customWidth="1"/>
    <col min="6" max="16384" width="12" style="4"/>
  </cols>
  <sheetData>
    <row r="1" spans="1:5" ht="35.25" customHeight="1" thickBot="1">
      <c r="A1" s="1"/>
      <c r="B1" s="2"/>
      <c r="C1" s="1"/>
      <c r="D1" s="3"/>
      <c r="E1" s="1"/>
    </row>
    <row r="2" spans="1:5" ht="12.75" thickBot="1">
      <c r="A2" s="1"/>
      <c r="B2" s="1"/>
      <c r="C2" s="5" t="s">
        <v>0</v>
      </c>
      <c r="D2" s="5" t="s">
        <v>1</v>
      </c>
      <c r="E2" s="6" t="s">
        <v>2</v>
      </c>
    </row>
    <row r="3" spans="1:5" ht="12.75" thickBot="1">
      <c r="A3" s="7"/>
      <c r="B3" s="8" t="s">
        <v>3</v>
      </c>
      <c r="C3" s="9">
        <f>C37+C65</f>
        <v>1207529</v>
      </c>
      <c r="D3" s="9">
        <f>D37+D65</f>
        <v>1213894</v>
      </c>
      <c r="E3" s="10">
        <f>E37+E65</f>
        <v>2421423</v>
      </c>
    </row>
    <row r="4" spans="1:5">
      <c r="A4" s="7"/>
      <c r="B4" s="7"/>
      <c r="C4" s="11"/>
      <c r="D4" s="11"/>
      <c r="E4" s="12"/>
    </row>
    <row r="5" spans="1:5">
      <c r="A5" s="13">
        <v>1</v>
      </c>
      <c r="B5" s="7" t="s">
        <v>4</v>
      </c>
      <c r="C5" s="11">
        <f>'[1]普通（国送付・旧様式）'!D8+'[1]普通（国送付・旧様式）'!D9</f>
        <v>110166</v>
      </c>
      <c r="D5" s="11">
        <f>'[1]普通（国送付・旧様式）'!E8+'[1]普通（国送付・旧様式）'!E9</f>
        <v>116611</v>
      </c>
      <c r="E5" s="12">
        <f>'[1]普通（国送付・旧様式）'!F8+'[1]普通（国送付・旧様式）'!F9</f>
        <v>226777</v>
      </c>
    </row>
    <row r="6" spans="1:5">
      <c r="A6" s="13">
        <v>2</v>
      </c>
      <c r="B6" s="7" t="s">
        <v>5</v>
      </c>
      <c r="C6" s="11">
        <f>'[1]普通（国送付・旧様式）'!D10</f>
        <v>75247</v>
      </c>
      <c r="D6" s="11">
        <f>'[1]普通（国送付・旧様式）'!E10</f>
        <v>75293</v>
      </c>
      <c r="E6" s="12">
        <f>'[1]普通（国送付・旧様式）'!F10</f>
        <v>150540</v>
      </c>
    </row>
    <row r="7" spans="1:5">
      <c r="A7" s="13">
        <v>3</v>
      </c>
      <c r="B7" s="7" t="s">
        <v>6</v>
      </c>
      <c r="C7" s="11">
        <f>'[1]普通（国送付・旧様式）'!D11</f>
        <v>58720</v>
      </c>
      <c r="D7" s="11">
        <f>'[1]普通（国送付・旧様式）'!E11</f>
        <v>59266</v>
      </c>
      <c r="E7" s="12">
        <f>'[1]普通（国送付・旧様式）'!F11</f>
        <v>117986</v>
      </c>
    </row>
    <row r="8" spans="1:5">
      <c r="A8" s="13">
        <v>4</v>
      </c>
      <c r="B8" s="7" t="s">
        <v>7</v>
      </c>
      <c r="C8" s="11">
        <f>'[1]普通（国送付・旧様式）'!D12</f>
        <v>59280</v>
      </c>
      <c r="D8" s="11">
        <f>'[1]普通（国送付・旧様式）'!E12</f>
        <v>59065</v>
      </c>
      <c r="E8" s="12">
        <f>'[1]普通（国送付・旧様式）'!F12</f>
        <v>118345</v>
      </c>
    </row>
    <row r="9" spans="1:5">
      <c r="A9" s="13">
        <v>5</v>
      </c>
      <c r="B9" s="7" t="s">
        <v>8</v>
      </c>
      <c r="C9" s="11">
        <f>'[1]普通（国送付・旧様式）'!D13</f>
        <v>30974</v>
      </c>
      <c r="D9" s="11">
        <f>'[1]普通（国送付・旧様式）'!E13</f>
        <v>31649</v>
      </c>
      <c r="E9" s="12">
        <f>'[1]普通（国送付・旧様式）'!F13</f>
        <v>62623</v>
      </c>
    </row>
    <row r="10" spans="1:5">
      <c r="A10" s="13">
        <v>6</v>
      </c>
      <c r="B10" s="7" t="s">
        <v>9</v>
      </c>
      <c r="C10" s="11">
        <f>'[1]普通（国送付・旧様式）'!D14</f>
        <v>20754</v>
      </c>
      <c r="D10" s="11">
        <f>'[1]普通（国送付・旧様式）'!E14</f>
        <v>20845</v>
      </c>
      <c r="E10" s="12">
        <f>'[1]普通（国送付・旧様式）'!F14</f>
        <v>41599</v>
      </c>
    </row>
    <row r="11" spans="1:5">
      <c r="A11" s="13">
        <v>7</v>
      </c>
      <c r="B11" s="7" t="s">
        <v>10</v>
      </c>
      <c r="C11" s="11">
        <f>'[1]普通（国送付・旧様式）'!D15</f>
        <v>31943</v>
      </c>
      <c r="D11" s="11">
        <f>'[1]普通（国送付・旧様式）'!E15</f>
        <v>32302</v>
      </c>
      <c r="E11" s="12">
        <f>'[1]普通（国送付・旧様式）'!F15</f>
        <v>64245</v>
      </c>
    </row>
    <row r="12" spans="1:5">
      <c r="A12" s="13">
        <v>8</v>
      </c>
      <c r="B12" s="7" t="s">
        <v>11</v>
      </c>
      <c r="C12" s="11">
        <f>'[1]普通（国送付・旧様式）'!D16+'[1]普通（国送付・旧様式）'!D17</f>
        <v>17412</v>
      </c>
      <c r="D12" s="11">
        <f>'[1]普通（国送付・旧様式）'!E16+'[1]普通（国送付・旧様式）'!E17</f>
        <v>17341</v>
      </c>
      <c r="E12" s="12">
        <f>'[1]普通（国送付・旧様式）'!F16+'[1]普通（国送付・旧様式）'!F17</f>
        <v>34753</v>
      </c>
    </row>
    <row r="13" spans="1:5">
      <c r="A13" s="13">
        <v>9</v>
      </c>
      <c r="B13" s="7" t="s">
        <v>12</v>
      </c>
      <c r="C13" s="11">
        <f>'[1]普通（国送付・旧様式）'!D18</f>
        <v>24460</v>
      </c>
      <c r="D13" s="11">
        <f>'[1]普通（国送付・旧様式）'!E18</f>
        <v>24551</v>
      </c>
      <c r="E13" s="12">
        <f>'[1]普通（国送付・旧様式）'!F18</f>
        <v>49011</v>
      </c>
    </row>
    <row r="14" spans="1:5">
      <c r="A14" s="14">
        <v>10</v>
      </c>
      <c r="B14" s="15" t="s">
        <v>13</v>
      </c>
      <c r="C14" s="16">
        <f>'[1]普通（国送付・旧様式）'!D19</f>
        <v>21626</v>
      </c>
      <c r="D14" s="16">
        <f>'[1]普通（国送付・旧様式）'!E19</f>
        <v>22534</v>
      </c>
      <c r="E14" s="17">
        <f>'[1]普通（国送付・旧様式）'!F19</f>
        <v>44160</v>
      </c>
    </row>
    <row r="15" spans="1:5">
      <c r="A15" s="13">
        <v>11</v>
      </c>
      <c r="B15" s="7" t="s">
        <v>14</v>
      </c>
      <c r="C15" s="11">
        <f>'[1]普通（国送付・旧様式）'!D20</f>
        <v>11888</v>
      </c>
      <c r="D15" s="11">
        <f>'[1]普通（国送付・旧様式）'!E20</f>
        <v>12146</v>
      </c>
      <c r="E15" s="12">
        <f>'[1]普通（国送付・旧様式）'!F20</f>
        <v>24034</v>
      </c>
    </row>
    <row r="16" spans="1:5">
      <c r="A16" s="13">
        <v>12</v>
      </c>
      <c r="B16" s="7" t="s">
        <v>15</v>
      </c>
      <c r="C16" s="11">
        <f>'[1]普通（国送付・旧様式）'!D21</f>
        <v>18233</v>
      </c>
      <c r="D16" s="11">
        <f>'[1]普通（国送付・旧様式）'!E21</f>
        <v>18307</v>
      </c>
      <c r="E16" s="12">
        <f>'[1]普通（国送付・旧様式）'!F21</f>
        <v>36540</v>
      </c>
    </row>
    <row r="17" spans="1:5">
      <c r="A17" s="14">
        <v>13</v>
      </c>
      <c r="B17" s="15" t="s">
        <v>16</v>
      </c>
      <c r="C17" s="16">
        <f>'[1]普通（国送付・旧様式）'!D22+'[1]普通（国送付・旧様式）'!D23</f>
        <v>31151</v>
      </c>
      <c r="D17" s="16">
        <f>'[1]普通（国送付・旧様式）'!E22+'[1]普通（国送付・旧様式）'!E23</f>
        <v>32563</v>
      </c>
      <c r="E17" s="17">
        <f>'[1]普通（国送付・旧様式）'!F22+'[1]普通（国送付・旧様式）'!F23</f>
        <v>63714</v>
      </c>
    </row>
    <row r="18" spans="1:5">
      <c r="A18" s="14">
        <v>14</v>
      </c>
      <c r="B18" s="15" t="s">
        <v>17</v>
      </c>
      <c r="C18" s="16">
        <f>'[1]普通（国送付・旧様式）'!D24</f>
        <v>44931</v>
      </c>
      <c r="D18" s="16">
        <f>'[1]普通（国送付・旧様式）'!E24</f>
        <v>46528</v>
      </c>
      <c r="E18" s="17">
        <f>'[1]普通（国送付・旧様式）'!F24</f>
        <v>91459</v>
      </c>
    </row>
    <row r="19" spans="1:5">
      <c r="A19" s="14">
        <v>15</v>
      </c>
      <c r="B19" s="15" t="s">
        <v>18</v>
      </c>
      <c r="C19" s="16">
        <f>'[1]普通（国送付・旧様式）'!D25</f>
        <v>34732</v>
      </c>
      <c r="D19" s="16">
        <f>'[1]普通（国送付・旧様式）'!E25</f>
        <v>35786</v>
      </c>
      <c r="E19" s="17">
        <f>'[1]普通（国送付・旧様式）'!F25</f>
        <v>70518</v>
      </c>
    </row>
    <row r="20" spans="1:5">
      <c r="A20" s="14">
        <v>16</v>
      </c>
      <c r="B20" s="15" t="s">
        <v>19</v>
      </c>
      <c r="C20" s="16">
        <f>'[1]普通（国送付・旧様式）'!D26</f>
        <v>96829</v>
      </c>
      <c r="D20" s="16">
        <f>'[1]普通（国送付・旧様式）'!E26</f>
        <v>94552</v>
      </c>
      <c r="E20" s="17">
        <f>'[1]普通（国送付・旧様式）'!F26</f>
        <v>191381</v>
      </c>
    </row>
    <row r="21" spans="1:5">
      <c r="A21" s="14">
        <v>17</v>
      </c>
      <c r="B21" s="15" t="s">
        <v>20</v>
      </c>
      <c r="C21" s="16">
        <f>'[1]普通（国送付・旧様式）'!D27</f>
        <v>66400</v>
      </c>
      <c r="D21" s="16">
        <f>'[1]普通（国送付・旧様式）'!E27</f>
        <v>65580</v>
      </c>
      <c r="E21" s="17">
        <f>'[1]普通（国送付・旧様式）'!F27</f>
        <v>131980</v>
      </c>
    </row>
    <row r="22" spans="1:5">
      <c r="A22" s="14">
        <v>18</v>
      </c>
      <c r="B22" s="15" t="s">
        <v>21</v>
      </c>
      <c r="C22" s="16">
        <f>'[1]普通（国送付・旧様式）'!D28</f>
        <v>29262</v>
      </c>
      <c r="D22" s="16">
        <f>'[1]普通（国送付・旧様式）'!E28</f>
        <v>27343</v>
      </c>
      <c r="E22" s="17">
        <f>'[1]普通（国送付・旧様式）'!F28</f>
        <v>56605</v>
      </c>
    </row>
    <row r="23" spans="1:5">
      <c r="A23" s="14">
        <v>19</v>
      </c>
      <c r="B23" s="15" t="s">
        <v>22</v>
      </c>
      <c r="C23" s="16">
        <f>'[1]普通（国送付・旧様式）'!D29</f>
        <v>11585</v>
      </c>
      <c r="D23" s="16">
        <f>'[1]普通（国送付・旧様式）'!E29</f>
        <v>11834</v>
      </c>
      <c r="E23" s="17">
        <f>'[1]普通（国送付・旧様式）'!F29</f>
        <v>23419</v>
      </c>
    </row>
    <row r="24" spans="1:5">
      <c r="A24" s="14">
        <v>20</v>
      </c>
      <c r="B24" s="15" t="s">
        <v>23</v>
      </c>
      <c r="C24" s="16">
        <f>'[1]普通（国送付・旧様式）'!D30</f>
        <v>28064</v>
      </c>
      <c r="D24" s="16">
        <f>'[1]普通（国送付・旧様式）'!E30</f>
        <v>28068</v>
      </c>
      <c r="E24" s="17">
        <f>'[1]普通（国送付・旧様式）'!F30</f>
        <v>56132</v>
      </c>
    </row>
    <row r="25" spans="1:5">
      <c r="A25" s="14">
        <v>21</v>
      </c>
      <c r="B25" s="15" t="s">
        <v>24</v>
      </c>
      <c r="C25" s="18">
        <f>'[1]普通（国送付・旧様式）'!D31+'[1]普通（国送付・旧様式）'!D32</f>
        <v>17494</v>
      </c>
      <c r="D25" s="18">
        <f>'[1]普通（国送付・旧様式）'!E31+'[1]普通（国送付・旧様式）'!E32</f>
        <v>17711</v>
      </c>
      <c r="E25" s="19">
        <f>'[1]普通（国送付・旧様式）'!F31+'[1]普通（国送付・旧様式）'!F32</f>
        <v>35205</v>
      </c>
    </row>
    <row r="26" spans="1:5">
      <c r="A26" s="14">
        <v>22</v>
      </c>
      <c r="B26" s="15" t="s">
        <v>25</v>
      </c>
      <c r="C26" s="18">
        <f>'[1]普通（国送付・旧様式）'!D33</f>
        <v>22650</v>
      </c>
      <c r="D26" s="18">
        <f>'[1]普通（国送付・旧様式）'!E33</f>
        <v>23638</v>
      </c>
      <c r="E26" s="19">
        <f>'[1]普通（国送付・旧様式）'!F33</f>
        <v>46288</v>
      </c>
    </row>
    <row r="27" spans="1:5">
      <c r="A27" s="14">
        <v>23</v>
      </c>
      <c r="B27" s="15" t="s">
        <v>26</v>
      </c>
      <c r="C27" s="18">
        <f>'[1]普通（国送付・旧様式）'!D34</f>
        <v>42774</v>
      </c>
      <c r="D27" s="18">
        <f>'[1]普通（国送付・旧様式）'!E34</f>
        <v>43474</v>
      </c>
      <c r="E27" s="19">
        <f>'[1]普通（国送付・旧様式）'!F34</f>
        <v>86248</v>
      </c>
    </row>
    <row r="28" spans="1:5">
      <c r="A28" s="14">
        <v>24</v>
      </c>
      <c r="B28" s="15" t="s">
        <v>27</v>
      </c>
      <c r="C28" s="18">
        <f>'[1]普通（国送付・旧様式）'!D35</f>
        <v>21990</v>
      </c>
      <c r="D28" s="18">
        <f>'[1]普通（国送付・旧様式）'!E35</f>
        <v>21381</v>
      </c>
      <c r="E28" s="19">
        <f>'[1]普通（国送付・旧様式）'!F35</f>
        <v>43371</v>
      </c>
    </row>
    <row r="29" spans="1:5">
      <c r="A29" s="14">
        <v>25</v>
      </c>
      <c r="B29" s="15" t="s">
        <v>28</v>
      </c>
      <c r="C29" s="18">
        <f>'[1]普通（国送付・旧様式）'!D36</f>
        <v>16990</v>
      </c>
      <c r="D29" s="18">
        <f>'[1]普通（国送付・旧様式）'!E36</f>
        <v>16896</v>
      </c>
      <c r="E29" s="19">
        <f>'[1]普通（国送付・旧様式）'!F36</f>
        <v>33886</v>
      </c>
    </row>
    <row r="30" spans="1:5">
      <c r="A30" s="14">
        <v>26</v>
      </c>
      <c r="B30" s="15" t="s">
        <v>29</v>
      </c>
      <c r="C30" s="18">
        <f>'[1]普通（国送付・旧様式）'!D37</f>
        <v>17387</v>
      </c>
      <c r="D30" s="18">
        <f>'[1]普通（国送付・旧様式）'!E37</f>
        <v>16947</v>
      </c>
      <c r="E30" s="19">
        <f>'[1]普通（国送付・旧様式）'!F37</f>
        <v>34334</v>
      </c>
    </row>
    <row r="31" spans="1:5">
      <c r="A31" s="14">
        <v>27</v>
      </c>
      <c r="B31" s="15" t="s">
        <v>30</v>
      </c>
      <c r="C31" s="18">
        <f>'[1]普通（国送付・旧様式）'!D38</f>
        <v>17158</v>
      </c>
      <c r="D31" s="18">
        <f>'[1]普通（国送付・旧様式）'!E38</f>
        <v>17602</v>
      </c>
      <c r="E31" s="19">
        <f>'[1]普通（国送付・旧様式）'!F38</f>
        <v>34760</v>
      </c>
    </row>
    <row r="32" spans="1:5">
      <c r="A32" s="14">
        <v>28</v>
      </c>
      <c r="B32" s="15" t="s">
        <v>31</v>
      </c>
      <c r="C32" s="18">
        <f>'[1]普通（国送付・旧様式）'!D39</f>
        <v>40424</v>
      </c>
      <c r="D32" s="18">
        <f>'[1]普通（国送付・旧様式）'!E39</f>
        <v>37517</v>
      </c>
      <c r="E32" s="19">
        <f>'[1]普通（国送付・旧様式）'!F39</f>
        <v>77941</v>
      </c>
    </row>
    <row r="33" spans="1:5">
      <c r="A33" s="14">
        <v>29</v>
      </c>
      <c r="B33" s="15" t="s">
        <v>32</v>
      </c>
      <c r="C33" s="18">
        <f>'[1]普通（国送付・旧様式）'!D40</f>
        <v>14113</v>
      </c>
      <c r="D33" s="18">
        <f>'[1]普通（国送付・旧様式）'!E40</f>
        <v>14216</v>
      </c>
      <c r="E33" s="19">
        <f>'[1]普通（国送付・旧様式）'!F40</f>
        <v>28329</v>
      </c>
    </row>
    <row r="34" spans="1:5">
      <c r="A34" s="14">
        <v>30</v>
      </c>
      <c r="B34" s="15" t="s">
        <v>33</v>
      </c>
      <c r="C34" s="18">
        <f>'[1]普通（国送付・旧様式）'!D41</f>
        <v>19860</v>
      </c>
      <c r="D34" s="18">
        <f>'[1]普通（国送付・旧様式）'!E41</f>
        <v>19427</v>
      </c>
      <c r="E34" s="19">
        <f>'[1]普通（国送付・旧様式）'!F41</f>
        <v>39287</v>
      </c>
    </row>
    <row r="35" spans="1:5">
      <c r="A35" s="14">
        <v>31</v>
      </c>
      <c r="B35" s="15" t="s">
        <v>34</v>
      </c>
      <c r="C35" s="18">
        <f>'[1]普通（国送付・旧様式）'!D42</f>
        <v>21143</v>
      </c>
      <c r="D35" s="18">
        <f>'[1]普通（国送付・旧様式）'!E42</f>
        <v>21174</v>
      </c>
      <c r="E35" s="19">
        <f>'[1]普通（国送付・旧様式）'!F42</f>
        <v>42317</v>
      </c>
    </row>
    <row r="36" spans="1:5">
      <c r="A36" s="14">
        <v>32</v>
      </c>
      <c r="B36" s="15" t="s">
        <v>35</v>
      </c>
      <c r="C36" s="16">
        <f>'[1]普通（国送付・旧様式）'!D43+'[1]普通（国送付・旧様式）'!D44</f>
        <v>20661</v>
      </c>
      <c r="D36" s="16">
        <f>'[1]普通（国送付・旧様式）'!E43+'[1]普通（国送付・旧様式）'!E44</f>
        <v>20571</v>
      </c>
      <c r="E36" s="17">
        <f>'[1]普通（国送付・旧様式）'!F43+'[1]普通（国送付・旧様式）'!F44</f>
        <v>41232</v>
      </c>
    </row>
    <row r="37" spans="1:5">
      <c r="A37" s="14"/>
      <c r="B37" s="20" t="s">
        <v>36</v>
      </c>
      <c r="C37" s="16">
        <f>SUM(C5:C36)</f>
        <v>1096301</v>
      </c>
      <c r="D37" s="16">
        <f>SUM(D5:D36)</f>
        <v>1102718</v>
      </c>
      <c r="E37" s="17">
        <f>SUM(E5:E36)</f>
        <v>2199019</v>
      </c>
    </row>
    <row r="38" spans="1:5">
      <c r="A38" s="13"/>
      <c r="B38" s="7"/>
      <c r="C38" s="11"/>
      <c r="D38" s="11"/>
      <c r="E38" s="12"/>
    </row>
    <row r="39" spans="1:5">
      <c r="A39" s="13">
        <v>33</v>
      </c>
      <c r="B39" s="7" t="s">
        <v>37</v>
      </c>
      <c r="C39" s="11">
        <f>'[1]普通（国送付・旧様式）'!D45</f>
        <v>13486</v>
      </c>
      <c r="D39" s="11">
        <f>'[1]普通（国送付・旧様式）'!E45</f>
        <v>13685</v>
      </c>
      <c r="E39" s="12">
        <f>'[1]普通（国送付・旧様式）'!F45</f>
        <v>27171</v>
      </c>
    </row>
    <row r="40" spans="1:5">
      <c r="A40" s="13">
        <v>34</v>
      </c>
      <c r="B40" s="7" t="s">
        <v>38</v>
      </c>
      <c r="C40" s="11">
        <f>'[1]普通（国送付・旧様式）'!D46</f>
        <v>6751</v>
      </c>
      <c r="D40" s="11">
        <f>'[1]普通（国送付・旧様式）'!E46</f>
        <v>6841</v>
      </c>
      <c r="E40" s="12">
        <f>'[1]普通（国送付・旧様式）'!F46</f>
        <v>13592</v>
      </c>
    </row>
    <row r="41" spans="1:5">
      <c r="A41" s="13">
        <v>35</v>
      </c>
      <c r="B41" s="7" t="s">
        <v>39</v>
      </c>
      <c r="C41" s="11">
        <f>'[1]普通（国送付・旧様式）'!D47</f>
        <v>8207</v>
      </c>
      <c r="D41" s="11">
        <f>'[1]普通（国送付・旧様式）'!E47</f>
        <v>8450</v>
      </c>
      <c r="E41" s="12">
        <f>'[1]普通（国送付・旧様式）'!F47</f>
        <v>16657</v>
      </c>
    </row>
    <row r="42" spans="1:5">
      <c r="A42" s="13"/>
      <c r="B42" s="21" t="s">
        <v>40</v>
      </c>
      <c r="C42" s="11">
        <f>SUM(C39:C41)</f>
        <v>28444</v>
      </c>
      <c r="D42" s="11">
        <f>SUM(D39:D41)</f>
        <v>28976</v>
      </c>
      <c r="E42" s="12">
        <f>SUM(E39:E41)</f>
        <v>57420</v>
      </c>
    </row>
    <row r="43" spans="1:5">
      <c r="A43" s="13"/>
      <c r="B43" s="7"/>
      <c r="C43" s="11"/>
      <c r="D43" s="11"/>
      <c r="E43" s="12"/>
    </row>
    <row r="44" spans="1:5">
      <c r="A44" s="13">
        <v>36</v>
      </c>
      <c r="B44" s="7" t="s">
        <v>41</v>
      </c>
      <c r="C44" s="11">
        <f>'[1]普通（国送付・旧様式）'!D55</f>
        <v>15889</v>
      </c>
      <c r="D44" s="11">
        <f>'[1]普通（国送付・旧様式）'!E55</f>
        <v>15698</v>
      </c>
      <c r="E44" s="12">
        <f>'[1]普通（国送付・旧様式）'!F55</f>
        <v>31587</v>
      </c>
    </row>
    <row r="45" spans="1:5">
      <c r="A45" s="13"/>
      <c r="B45" s="21" t="s">
        <v>42</v>
      </c>
      <c r="C45" s="11">
        <f>SUM(C44:C44)</f>
        <v>15889</v>
      </c>
      <c r="D45" s="11">
        <f>SUM(D44:D44)</f>
        <v>15698</v>
      </c>
      <c r="E45" s="12">
        <f>SUM(E44:E44)</f>
        <v>31587</v>
      </c>
    </row>
    <row r="46" spans="1:5">
      <c r="A46" s="13"/>
      <c r="B46" s="22"/>
      <c r="C46" s="23"/>
      <c r="D46" s="23"/>
      <c r="E46" s="24"/>
    </row>
    <row r="47" spans="1:5">
      <c r="A47" s="13">
        <v>37</v>
      </c>
      <c r="B47" s="7" t="s">
        <v>43</v>
      </c>
      <c r="C47" s="11">
        <f>'[1]普通（国送付・旧様式）'!D48</f>
        <v>7127</v>
      </c>
      <c r="D47" s="11">
        <f>'[1]普通（国送付・旧様式）'!E48</f>
        <v>7311</v>
      </c>
      <c r="E47" s="12">
        <f>'[1]普通（国送付・旧様式）'!F48</f>
        <v>14438</v>
      </c>
    </row>
    <row r="48" spans="1:5">
      <c r="A48" s="13"/>
      <c r="B48" s="21" t="s">
        <v>44</v>
      </c>
      <c r="C48" s="11">
        <f>SUM(C47:C47)</f>
        <v>7127</v>
      </c>
      <c r="D48" s="11">
        <f>SUM(D47:D47)</f>
        <v>7311</v>
      </c>
      <c r="E48" s="12">
        <f>SUM(E47:E47)</f>
        <v>14438</v>
      </c>
    </row>
    <row r="49" spans="1:5">
      <c r="A49" s="13"/>
      <c r="B49" s="7"/>
      <c r="C49" s="11"/>
      <c r="D49" s="11"/>
      <c r="E49" s="12"/>
    </row>
    <row r="50" spans="1:5">
      <c r="A50" s="13">
        <v>38</v>
      </c>
      <c r="B50" s="7" t="s">
        <v>45</v>
      </c>
      <c r="C50" s="11">
        <f>'[1]普通（国送付・旧様式）'!D56</f>
        <v>6562</v>
      </c>
      <c r="D50" s="11">
        <f>'[1]普通（国送付・旧様式）'!E56</f>
        <v>6124</v>
      </c>
      <c r="E50" s="12">
        <f>'[1]普通（国送付・旧様式）'!F56</f>
        <v>12686</v>
      </c>
    </row>
    <row r="51" spans="1:5">
      <c r="A51" s="13">
        <v>39</v>
      </c>
      <c r="B51" s="7" t="s">
        <v>46</v>
      </c>
      <c r="C51" s="11">
        <f>'[1]普通（国送付・旧様式）'!D49</f>
        <v>19955</v>
      </c>
      <c r="D51" s="11">
        <f>'[1]普通（国送付・旧様式）'!E49</f>
        <v>19990</v>
      </c>
      <c r="E51" s="12">
        <f>'[1]普通（国送付・旧様式）'!F49</f>
        <v>39945</v>
      </c>
    </row>
    <row r="52" spans="1:5">
      <c r="A52" s="13">
        <v>40</v>
      </c>
      <c r="B52" s="7" t="s">
        <v>47</v>
      </c>
      <c r="C52" s="11">
        <f>'[1]普通（国送付・旧様式）'!D50</f>
        <v>3736</v>
      </c>
      <c r="D52" s="11">
        <f>'[1]普通（国送付・旧様式）'!E50</f>
        <v>3823</v>
      </c>
      <c r="E52" s="12">
        <f>'[1]普通（国送付・旧様式）'!F50</f>
        <v>7559</v>
      </c>
    </row>
    <row r="53" spans="1:5">
      <c r="A53" s="13"/>
      <c r="B53" s="21" t="s">
        <v>48</v>
      </c>
      <c r="C53" s="11">
        <f>SUM(C50:C52)</f>
        <v>30253</v>
      </c>
      <c r="D53" s="11">
        <f>SUM(D50:D52)</f>
        <v>29937</v>
      </c>
      <c r="E53" s="12">
        <f>SUM(E50:E52)</f>
        <v>60190</v>
      </c>
    </row>
    <row r="54" spans="1:5">
      <c r="A54" s="13"/>
      <c r="B54" s="7"/>
      <c r="C54" s="11"/>
      <c r="D54" s="11"/>
      <c r="E54" s="12"/>
    </row>
    <row r="55" spans="1:5">
      <c r="A55" s="13">
        <v>41</v>
      </c>
      <c r="B55" s="7" t="s">
        <v>49</v>
      </c>
      <c r="C55" s="11">
        <f>'[1]普通（国送付・旧様式）'!D51</f>
        <v>8768</v>
      </c>
      <c r="D55" s="11">
        <f>'[1]普通（国送付・旧様式）'!E51</f>
        <v>8622</v>
      </c>
      <c r="E55" s="12">
        <f>'[1]普通（国送付・旧様式）'!F51</f>
        <v>17390</v>
      </c>
    </row>
    <row r="56" spans="1:5">
      <c r="A56" s="13"/>
      <c r="B56" s="21" t="s">
        <v>50</v>
      </c>
      <c r="C56" s="11">
        <f>SUM(C55:C55)</f>
        <v>8768</v>
      </c>
      <c r="D56" s="11">
        <f>SUM(D55:D55)</f>
        <v>8622</v>
      </c>
      <c r="E56" s="12">
        <f>SUM(E55:E55)</f>
        <v>17390</v>
      </c>
    </row>
    <row r="57" spans="1:5">
      <c r="A57" s="13"/>
      <c r="B57" s="7"/>
      <c r="C57" s="11"/>
      <c r="D57" s="11"/>
      <c r="E57" s="12"/>
    </row>
    <row r="58" spans="1:5">
      <c r="A58" s="13">
        <v>42</v>
      </c>
      <c r="B58" s="7" t="s">
        <v>51</v>
      </c>
      <c r="C58" s="11">
        <f>'[1]普通（国送付・旧様式）'!D52</f>
        <v>3625</v>
      </c>
      <c r="D58" s="11">
        <f>'[1]普通（国送付・旧様式）'!E52</f>
        <v>3554</v>
      </c>
      <c r="E58" s="12">
        <f>'[1]普通（国送付・旧様式）'!F52</f>
        <v>7179</v>
      </c>
    </row>
    <row r="59" spans="1:5">
      <c r="A59" s="13">
        <v>43</v>
      </c>
      <c r="B59" s="7" t="s">
        <v>52</v>
      </c>
      <c r="C59" s="11">
        <f>'[1]普通（国送付・旧様式）'!D53</f>
        <v>10281</v>
      </c>
      <c r="D59" s="11">
        <f>'[1]普通（国送付・旧様式）'!E53</f>
        <v>10010</v>
      </c>
      <c r="E59" s="12">
        <f>'[1]普通（国送付・旧様式）'!F53</f>
        <v>20291</v>
      </c>
    </row>
    <row r="60" spans="1:5">
      <c r="A60" s="13"/>
      <c r="B60" s="21" t="s">
        <v>53</v>
      </c>
      <c r="C60" s="11">
        <f>SUM(C58:C59)</f>
        <v>13906</v>
      </c>
      <c r="D60" s="11">
        <f>SUM(D58:D59)</f>
        <v>13564</v>
      </c>
      <c r="E60" s="12">
        <f>SUM(E58:E59)</f>
        <v>27470</v>
      </c>
    </row>
    <row r="61" spans="1:5">
      <c r="A61" s="13"/>
      <c r="B61" s="7"/>
      <c r="C61" s="11"/>
      <c r="D61" s="11"/>
      <c r="E61" s="12"/>
    </row>
    <row r="62" spans="1:5">
      <c r="A62" s="13">
        <v>44</v>
      </c>
      <c r="B62" s="7" t="s">
        <v>54</v>
      </c>
      <c r="C62" s="11">
        <f>'[1]普通（国送付・旧様式）'!D54</f>
        <v>6841</v>
      </c>
      <c r="D62" s="11">
        <f>'[1]普通（国送付・旧様式）'!E54</f>
        <v>7068</v>
      </c>
      <c r="E62" s="12">
        <f>'[1]普通（国送付・旧様式）'!F54</f>
        <v>13909</v>
      </c>
    </row>
    <row r="63" spans="1:5">
      <c r="A63" s="13" t="s">
        <v>55</v>
      </c>
      <c r="B63" s="21" t="s">
        <v>56</v>
      </c>
      <c r="C63" s="11">
        <f>SUM(C62:C62)</f>
        <v>6841</v>
      </c>
      <c r="D63" s="11">
        <f>SUM(D62:D62)</f>
        <v>7068</v>
      </c>
      <c r="E63" s="12">
        <f>SUM(E62:E62)</f>
        <v>13909</v>
      </c>
    </row>
    <row r="64" spans="1:5">
      <c r="A64" s="13"/>
      <c r="B64" s="7"/>
      <c r="C64" s="11"/>
      <c r="D64" s="11"/>
      <c r="E64" s="12"/>
    </row>
    <row r="65" spans="1:5" ht="12.75" thickBot="1">
      <c r="A65" s="13"/>
      <c r="B65" s="21" t="s">
        <v>57</v>
      </c>
      <c r="C65" s="11">
        <f>C42+C45+C48+C53+C56+C60+C63</f>
        <v>111228</v>
      </c>
      <c r="D65" s="11">
        <f>D42+D45+D48+D53+D56+D60+D63</f>
        <v>111176</v>
      </c>
      <c r="E65" s="12">
        <f>E42+E45+E48+E53+E56+E60+E63</f>
        <v>222404</v>
      </c>
    </row>
    <row r="66" spans="1:5" ht="12.75" thickBot="1">
      <c r="B66" s="25"/>
      <c r="C66" s="26" t="s">
        <v>58</v>
      </c>
      <c r="D66" s="26" t="s">
        <v>59</v>
      </c>
      <c r="E66" s="27" t="s">
        <v>60</v>
      </c>
    </row>
    <row r="67" spans="1:5">
      <c r="B67" s="28" t="s">
        <v>61</v>
      </c>
      <c r="C67" s="29">
        <f>'[1]普通（国送付・旧様式）'!D60</f>
        <v>197530</v>
      </c>
      <c r="D67" s="29">
        <f>'[1]普通（国送付・旧様式）'!E60</f>
        <v>205852</v>
      </c>
      <c r="E67" s="30">
        <f>'[1]普通（国送付・旧様式）'!F60</f>
        <v>403382</v>
      </c>
    </row>
    <row r="68" spans="1:5">
      <c r="B68" s="31" t="s">
        <v>62</v>
      </c>
      <c r="C68" s="32">
        <f>'[1]普通（国送付・旧様式）'!D61</f>
        <v>180119</v>
      </c>
      <c r="D68" s="32">
        <f>'[1]普通（国送付・旧様式）'!E61</f>
        <v>176314</v>
      </c>
      <c r="E68" s="33">
        <f>'[1]普通（国送付・旧様式）'!F61</f>
        <v>356433</v>
      </c>
    </row>
    <row r="69" spans="1:5">
      <c r="B69" s="31" t="s">
        <v>63</v>
      </c>
      <c r="C69" s="32">
        <f>'[1]普通（国送付・旧様式）'!D62</f>
        <v>193754</v>
      </c>
      <c r="D69" s="32">
        <f>'[1]普通（国送付・旧様式）'!E62</f>
        <v>196585</v>
      </c>
      <c r="E69" s="33">
        <f>'[1]普通（国送付・旧様式）'!F62</f>
        <v>390339</v>
      </c>
    </row>
    <row r="70" spans="1:5">
      <c r="B70" s="31" t="s">
        <v>64</v>
      </c>
      <c r="C70" s="32">
        <f>'[1]普通（国送付・旧様式）'!D63</f>
        <v>133832</v>
      </c>
      <c r="D70" s="32">
        <f>'[1]普通（国送付・旧様式）'!E63</f>
        <v>135259</v>
      </c>
      <c r="E70" s="33">
        <f>'[1]普通（国送付・旧様式）'!F63</f>
        <v>269091</v>
      </c>
    </row>
    <row r="71" spans="1:5">
      <c r="B71" s="31" t="s">
        <v>65</v>
      </c>
      <c r="C71" s="32">
        <f>'[1]普通（国送付・旧様式）'!D64</f>
        <v>121257</v>
      </c>
      <c r="D71" s="32">
        <f>'[1]普通（国送付・旧様式）'!E64</f>
        <v>121444</v>
      </c>
      <c r="E71" s="33">
        <f>'[1]普通（国送付・旧様式）'!F64</f>
        <v>242701</v>
      </c>
    </row>
    <row r="72" spans="1:5">
      <c r="B72" s="31" t="s">
        <v>66</v>
      </c>
      <c r="C72" s="32">
        <f>'[1]普通（国送付・旧様式）'!D65</f>
        <v>228298</v>
      </c>
      <c r="D72" s="32">
        <f>'[1]普通（国送付・旧様式）'!E65</f>
        <v>226888</v>
      </c>
      <c r="E72" s="33">
        <f>'[1]普通（国送付・旧様式）'!F65</f>
        <v>455186</v>
      </c>
    </row>
    <row r="73" spans="1:5" ht="12.75" thickBot="1">
      <c r="B73" s="34" t="s">
        <v>67</v>
      </c>
      <c r="C73" s="35">
        <f>'[1]普通（国送付・旧様式）'!D66</f>
        <v>152739</v>
      </c>
      <c r="D73" s="35">
        <f>'[1]普通（国送付・旧様式）'!E66</f>
        <v>151552</v>
      </c>
      <c r="E73" s="36">
        <f>'[1]普通（国送付・旧様式）'!F66</f>
        <v>304291</v>
      </c>
    </row>
    <row r="74" spans="1:5">
      <c r="A74" s="37"/>
    </row>
    <row r="75" spans="1:5">
      <c r="A75" s="37"/>
    </row>
    <row r="76" spans="1:5">
      <c r="E76" s="4">
        <f>SUM(E67:E75)</f>
        <v>2421423</v>
      </c>
    </row>
  </sheetData>
  <phoneticPr fontId="3"/>
  <printOptions horizontalCentered="1"/>
  <pageMargins left="0.78740157480314965" right="0.78740157480314965" top="0.51181102362204722" bottom="0.78740157480314965" header="0.51181102362204722" footer="0.51181102362204722"/>
  <pageSetup paperSize="9" scale="89" orientation="portrait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知事選挙時登録</vt:lpstr>
      <vt:lpstr>知事選挙時登録!Print_Area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cp:lastPrinted>2021-08-18T08:05:35Z</cp:lastPrinted>
  <dcterms:created xsi:type="dcterms:W3CDTF">2021-08-18T06:56:23Z</dcterms:created>
  <dcterms:modified xsi:type="dcterms:W3CDTF">2021-08-18T08:33:19Z</dcterms:modified>
</cp:coreProperties>
</file>