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tcgnas001\data\≪管理係≫\■01 地方公営企業\R5\05 経営比較分析表\20240118 公営企業に係る経営比較分析表（令和４年度決算）の分析等について\★提出\"/>
    </mc:Choice>
  </mc:AlternateContent>
  <xr:revisionPtr revIDLastSave="0" documentId="13_ncr:1_{1BC88C07-632D-44DB-816B-DD1BE5D55069}" xr6:coauthVersionLast="36" xr6:coauthVersionMax="36" xr10:uidLastSave="{00000000-0000-0000-0000-000000000000}"/>
  <workbookProtection workbookAlgorithmName="SHA-512" workbookHashValue="4QCCIY1wdMd1YfykwBxQQprbG4fBr6+l65dNn1BChJO5PB6boPT24RolKVsNMNkJraXBkvL8dNzZDsWct6ccSg==" workbookSaltValue="NjYDcLPscnnAV2PIVw+Zog==" workbookSpinCount="100000" lockStructure="1"/>
  <bookViews>
    <workbookView xWindow="0" yWindow="0" windowWidth="15360" windowHeight="7632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N6" i="5"/>
  <c r="B10" i="4" s="1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G85" i="4"/>
  <c r="BB10" i="4"/>
  <c r="AT10" i="4"/>
  <c r="AD10" i="4"/>
  <c r="W10" i="4"/>
  <c r="I10" i="4"/>
  <c r="BB8" i="4"/>
  <c r="AD8" i="4"/>
  <c r="W8" i="4"/>
  <c r="I8" i="4"/>
  <c r="B6" i="4"/>
</calcChain>
</file>

<file path=xl/sharedStrings.xml><?xml version="1.0" encoding="utf-8"?>
<sst xmlns="http://schemas.openxmlformats.org/spreadsheetml/2006/main" count="278" uniqueCount="117">
  <si>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</si>
  <si>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</si>
  <si>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</si>
  <si>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</si>
  <si>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</si>
  <si>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</si>
  <si>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</si>
  <si>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</si>
  <si>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</si>
  <si>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</si>
  <si>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</si>
  <si>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</si>
  <si>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</si>
  <si>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</si>
  <si>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</si>
  <si>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</si>
  <si>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</si>
  <si>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</si>
  <si>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</si>
  <si>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</si>
  <si>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</si>
  <si>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</si>
  <si>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</si>
  <si>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</si>
  <si>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</si>
  <si>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</si>
  <si>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</si>
  <si>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</si>
  <si>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</si>
  <si>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</si>
  <si>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</si>
  <si>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</si>
  <si>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</si>
  <si>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</si>
  <si>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</si>
  <si>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</si>
  <si>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</si>
  <si>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</si>
  <si>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</si>
  <si>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</si>
  <si>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</si>
  <si>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</si>
  <si>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</si>
  <si>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</si>
  <si>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</si>
  <si>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</si>
  <si>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</si>
  <si>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</si>
  <si>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</si>
  <si>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</si>
  <si>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</si>
  <si>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</si>
  <si>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</si>
  <si>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</si>
  <si>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</si>
  <si>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</si>
  <si>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</si>
  <si>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</si>
  <si>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</si>
  <si>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</si>
  <si>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</si>
  <si>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</si>
  <si>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</si>
  <si>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</si>
  <si>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</si>
  <si>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</si>
  <si>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</si>
  <si>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</si>
  <si>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</si>
  <si>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</si>
  <si>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</si>
  <si>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</si>
  <si>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</si>
  <si>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</si>
  <si>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</si>
  <si>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</si>
  <si>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</si>
  <si>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</si>
  <si>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</si>
  <si>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</si>
  <si>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</si>
  <si>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</si>
  <si>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</si>
  <si>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</si>
  <si>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</si>
  <si>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</si>
  <si>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</si>
  <si>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</si>
  <si>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</si>
  <si>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</si>
  <si>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</si>
  <si>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</si>
  <si>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</si>
  <si>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</si>
  <si>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</si>
  <si>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土浦市</t>
  </si>
  <si>
    <t>法適用</t>
  </si>
  <si>
    <t>下水道事業</t>
  </si>
  <si>
    <t>公共下水道</t>
  </si>
  <si>
    <t>Ad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</si>
  <si>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</si>
  <si>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</si>
  <si>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</si>
  <si>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</si>
  <si>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</si>
  <si>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</si>
  <si>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</si>
  <si>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</si>
  <si>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</si>
  <si>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</si>
  <si>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</si>
  <si>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</si>
  <si>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</si>
  <si>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</si>
  <si>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企業債償還金は減少傾向にあり、経営状況の改善が期待できる一方、施設の老朽化に伴う更新投資の増大や、物価・エネルギー価格の高騰による維持管理費の増加も懸念される。
　そのため、適切な施設更新や使用料収入の増加に努め、令和4年度に改定した経営戦略に基づき、より一層の経営基盤の強化や財政マネジメントの向上を図る。</t>
    <rPh sb="10" eb="12">
      <t>ケイコウ</t>
    </rPh>
    <rPh sb="29" eb="31">
      <t>イッポウ</t>
    </rPh>
    <rPh sb="50" eb="52">
      <t>ブッカ</t>
    </rPh>
    <rPh sb="58" eb="60">
      <t>カカク</t>
    </rPh>
    <rPh sb="61" eb="63">
      <t>コウトウ</t>
    </rPh>
    <rPh sb="66" eb="71">
      <t>イジカンリヒ</t>
    </rPh>
    <rPh sb="72" eb="74">
      <t>ゾウカ</t>
    </rPh>
    <rPh sb="75" eb="77">
      <t>ケネン</t>
    </rPh>
    <rPh sb="88" eb="90">
      <t>テキセツ</t>
    </rPh>
    <rPh sb="91" eb="95">
      <t>シセツコウシン</t>
    </rPh>
    <rPh sb="96" eb="101">
      <t>シヨウリョウシュウニュウ</t>
    </rPh>
    <rPh sb="102" eb="104">
      <t>ゾウカ</t>
    </rPh>
    <rPh sb="105" eb="106">
      <t>ツト</t>
    </rPh>
    <rPh sb="108" eb="110">
      <t>レイワ</t>
    </rPh>
    <rPh sb="111" eb="113">
      <t>ネンド</t>
    </rPh>
    <rPh sb="114" eb="116">
      <t>カイテイ</t>
    </rPh>
    <rPh sb="123" eb="124">
      <t>モト</t>
    </rPh>
    <phoneticPr fontId="4"/>
  </si>
  <si>
    <t>①有形固定資産減価償却率
　令和2年度の法適用から経過年数が短く、減価償却累計額が少額であることから、比較は困難である。
②管渠老朽化率
　昭和41年の整備開始から50年以上経過しているため、今後も当該指標は年々増加する見込みである。
③管渠改善率
　管渠更生工事等の実施により、当該指標は前年から大きく改善している。今後も下水道ストックマネジメント計画に基づき、効率的な施設の改築・更新を行う。</t>
    <rPh sb="99" eb="103">
      <t>トウガイシヒョウ</t>
    </rPh>
    <rPh sb="132" eb="133">
      <t>トウ</t>
    </rPh>
    <rPh sb="134" eb="136">
      <t>ジッシ</t>
    </rPh>
    <rPh sb="140" eb="144">
      <t>トウガイシヒョウ</t>
    </rPh>
    <rPh sb="152" eb="154">
      <t>カイゼン</t>
    </rPh>
    <rPh sb="159" eb="161">
      <t>コンゴ</t>
    </rPh>
    <rPh sb="162" eb="165">
      <t>ゲスイドウ</t>
    </rPh>
    <rPh sb="175" eb="177">
      <t>ケイカク</t>
    </rPh>
    <rPh sb="178" eb="179">
      <t>モト</t>
    </rPh>
    <rPh sb="182" eb="185">
      <t>コウリツテキ</t>
    </rPh>
    <rPh sb="186" eb="188">
      <t>シセツ</t>
    </rPh>
    <rPh sb="189" eb="191">
      <t>カイチク</t>
    </rPh>
    <rPh sb="192" eb="194">
      <t>コウシン</t>
    </rPh>
    <rPh sb="195" eb="196">
      <t>オコナ</t>
    </rPh>
    <phoneticPr fontId="4"/>
  </si>
  <si>
    <t>①経常収支比率
　支払利息の減少等により前年比0.96ポイント増となっているが、収益の一部は一般会計繰入金に依存しており、使用料収入の増加に努める。
②累積欠損金比率
　0％であり欠損金は発生していない。
③流動比率
　類似団体平均値を大きく下回っているが、企業債を主とした流動負債は減少傾向にあり、当該指標は徐々に改善していく見込みである。
④企業債残高対事業規模比率
　計画的な企業債償還により、企業債残高は減少しており、財務状況は類似団体より比較的健全である。
⑤経費回収率
　汚水処理費は下水道使用料で概ね賄えているが、不足分は一般会計繰入金で補っており、収益構造の改善が求められる。
⑥汚水処理原価
　現在は類似団体平均値より低く抑えられているものの、今後は施設の老朽化による更新費用の増加が見込まれるため、更に経営の効率性を高める必要がある。
⑦施設利用率
　処理施設を有していないため対象外。
⑧水洗化率
　戸別訪問やDM等の普及啓発活動や、接続工事費補助金支給の効果により、当該指標は上昇傾向にあり、引き続き水洗化普及事業を推進する。</t>
    <rPh sb="9" eb="13">
      <t>シハライリソク</t>
    </rPh>
    <rPh sb="14" eb="16">
      <t>ゲンショウ</t>
    </rPh>
    <rPh sb="16" eb="17">
      <t>トウ</t>
    </rPh>
    <rPh sb="31" eb="32">
      <t>ゾウ</t>
    </rPh>
    <rPh sb="40" eb="42">
      <t>シュウエキ</t>
    </rPh>
    <rPh sb="43" eb="45">
      <t>イチブ</t>
    </rPh>
    <rPh sb="46" eb="53">
      <t>イッパンカイケイクリイレキン</t>
    </rPh>
    <rPh sb="54" eb="56">
      <t>イゾン</t>
    </rPh>
    <rPh sb="61" eb="66">
      <t>シヨウリョウシュウニュウ</t>
    </rPh>
    <rPh sb="67" eb="69">
      <t>ゾウカ</t>
    </rPh>
    <rPh sb="110" eb="114">
      <t>ルイジダンタイ</t>
    </rPh>
    <rPh sb="114" eb="117">
      <t>ヘイキンチ</t>
    </rPh>
    <rPh sb="118" eb="119">
      <t>オオ</t>
    </rPh>
    <rPh sb="121" eb="123">
      <t>シタマワ</t>
    </rPh>
    <rPh sb="129" eb="132">
      <t>キギョウサイ</t>
    </rPh>
    <rPh sb="133" eb="134">
      <t>シュ</t>
    </rPh>
    <rPh sb="137" eb="139">
      <t>リュウドウ</t>
    </rPh>
    <rPh sb="139" eb="141">
      <t>フサイ</t>
    </rPh>
    <rPh sb="142" eb="146">
      <t>ゲンショウケイコウ</t>
    </rPh>
    <rPh sb="150" eb="152">
      <t>トウガイ</t>
    </rPh>
    <rPh sb="152" eb="154">
      <t>シヒョウ</t>
    </rPh>
    <rPh sb="155" eb="157">
      <t>ジョジョ</t>
    </rPh>
    <rPh sb="158" eb="160">
      <t>カイゼン</t>
    </rPh>
    <rPh sb="164" eb="166">
      <t>ミコ</t>
    </rPh>
    <rPh sb="213" eb="217">
      <t>ザイムジョウキョウ</t>
    </rPh>
    <rPh sb="218" eb="222">
      <t>ルイジダンタイ</t>
    </rPh>
    <rPh sb="224" eb="227">
      <t>ヒカクテキ</t>
    </rPh>
    <rPh sb="227" eb="229">
      <t>ケンゼン</t>
    </rPh>
    <rPh sb="306" eb="308">
      <t>ゲンザイ</t>
    </rPh>
    <rPh sb="309" eb="315">
      <t>ルイジダンタイヘイキン</t>
    </rPh>
    <rPh sb="315" eb="316">
      <t>アタイ</t>
    </rPh>
    <rPh sb="318" eb="319">
      <t>ヒク</t>
    </rPh>
    <rPh sb="320" eb="321">
      <t>オサ</t>
    </rPh>
    <rPh sb="386" eb="390">
      <t>ショリシセツ</t>
    </rPh>
    <rPh sb="411" eb="415">
      <t>コベツホウモン</t>
    </rPh>
    <rPh sb="418" eb="419">
      <t>トウ</t>
    </rPh>
    <rPh sb="420" eb="424">
      <t>フキュウ</t>
    </rPh>
    <rPh sb="424" eb="426">
      <t>カツドウ</t>
    </rPh>
    <rPh sb="428" eb="436">
      <t>セツゾクコウジヒホジョキン</t>
    </rPh>
    <rPh sb="436" eb="438">
      <t>シキュウ</t>
    </rPh>
    <rPh sb="439" eb="441">
      <t>コウカ</t>
    </rPh>
    <rPh sb="445" eb="449">
      <t>トウガイシヒョウ</t>
    </rPh>
    <rPh sb="450" eb="454">
      <t>ジョウショウケイコウ</t>
    </rPh>
    <rPh sb="458" eb="459">
      <t>ヒ</t>
    </rPh>
    <rPh sb="460" eb="461">
      <t>ツヅ</t>
    </rPh>
    <rPh sb="462" eb="465">
      <t>スイセンカ</t>
    </rPh>
    <rPh sb="465" eb="469">
      <t>フキュウジギョウ</t>
    </rPh>
    <rPh sb="470" eb="472">
      <t>スイシン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</si>
</sst>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6-433A-8CAA-9754DC8E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6-433A-8CAA-9754DC8E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7-46F3-86FD-183510B14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</c:v>
                </c:pt>
                <c:pt idx="3">
                  <c:v>66.650000000000006</c:v>
                </c:pt>
                <c:pt idx="4">
                  <c:v>64.45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7-46F3-86FD-183510B14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95.36</c:v>
                </c:pt>
                <c:pt idx="3">
                  <c:v>95.39</c:v>
                </c:pt>
                <c:pt idx="4">
                  <c:v>95.42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4-4B09-87C3-6D6A809B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94.41</c:v>
                </c:pt>
                <c:pt idx="3">
                  <c:v>94.43</c:v>
                </c:pt>
                <c:pt idx="4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4-4B09-87C3-6D6A809B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104.86</c:v>
                </c:pt>
                <c:pt idx="3">
                  <c:v>102.59</c:v>
                </c:pt>
                <c:pt idx="4">
                  <c:v>103.55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2-48E1-ABE9-3046D953B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109.58</c:v>
                </c:pt>
                <c:pt idx="3">
                  <c:v>109.32</c:v>
                </c:pt>
                <c:pt idx="4">
                  <c:v>108.33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2-48E1-ABE9-3046D953B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4.41</c:v>
                </c:pt>
                <c:pt idx="3">
                  <c:v>8.7799999999999994</c:v>
                </c:pt>
                <c:pt idx="4">
                  <c:v>12.33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610-8DAC-6BFFDE93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34.15</c:v>
                </c:pt>
                <c:pt idx="3">
                  <c:v>35.53</c:v>
                </c:pt>
                <c:pt idx="4">
                  <c:v>37.51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9-4610-8DAC-6BFFDE93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1.82</c:v>
                </c:pt>
                <c:pt idx="3">
                  <c:v>3.04</c:v>
                </c:pt>
                <c:pt idx="4">
                  <c:v>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8-42D2-96F8-993D92D7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5.18</c:v>
                </c:pt>
                <c:pt idx="3">
                  <c:v>6.01</c:v>
                </c:pt>
                <c:pt idx="4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8-42D2-96F8-993D92D7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8-4102-A250-DD37F51D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5.97</c:v>
                </c:pt>
                <c:pt idx="3">
                  <c:v>1.54</c:v>
                </c:pt>
                <c:pt idx="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8-4102-A250-DD37F51D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42.92</c:v>
                </c:pt>
                <c:pt idx="3">
                  <c:v>49.08</c:v>
                </c:pt>
                <c:pt idx="4">
                  <c:v>49.49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B-4008-B988-DA9E89880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60.82</c:v>
                </c:pt>
                <c:pt idx="3">
                  <c:v>63.48</c:v>
                </c:pt>
                <c:pt idx="4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B-4008-B988-DA9E89880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514.22</c:v>
                </c:pt>
                <c:pt idx="3">
                  <c:v>411.53</c:v>
                </c:pt>
                <c:pt idx="4">
                  <c:v>438.59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C-4BD5-9CDB-92185E197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920.83</c:v>
                </c:pt>
                <c:pt idx="3">
                  <c:v>874.02</c:v>
                </c:pt>
                <c:pt idx="4">
                  <c:v>827.43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C-4BD5-9CDB-92185E197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98.26</c:v>
                </c:pt>
                <c:pt idx="3">
                  <c:v>98.1</c:v>
                </c:pt>
                <c:pt idx="4">
                  <c:v>98.53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966-8DBB-1E6FAD3CB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99.82</c:v>
                </c:pt>
                <c:pt idx="3">
                  <c:v>100.32</c:v>
                </c:pt>
                <c:pt idx="4">
                  <c:v>99.71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0-4966-8DBB-1E6FAD3CB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E-4E51-877A-FCC048A70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156.77000000000001</c:v>
                </c:pt>
                <c:pt idx="3">
                  <c:v>157.63999999999999</c:v>
                </c:pt>
                <c:pt idx="4">
                  <c:v>159.59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E-4E51-877A-FCC048A70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G1" zoomScale="85" zoomScaleNormal="85" workbookViewId="0">
      <selection activeCell="BL1" sqref="BL1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茨城県　土浦市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Ad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141418</v>
      </c>
      <c r="AM8" s="42"/>
      <c r="AN8" s="42"/>
      <c r="AO8" s="42"/>
      <c r="AP8" s="42"/>
      <c r="AQ8" s="42"/>
      <c r="AR8" s="42"/>
      <c r="AS8" s="42"/>
      <c r="AT8" s="35">
        <f>データ!T6</f>
        <v>122.89</v>
      </c>
      <c r="AU8" s="35"/>
      <c r="AV8" s="35"/>
      <c r="AW8" s="35"/>
      <c r="AX8" s="35"/>
      <c r="AY8" s="35"/>
      <c r="AZ8" s="35"/>
      <c r="BA8" s="35"/>
      <c r="BB8" s="35">
        <f>データ!U6</f>
        <v>1150.77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70</v>
      </c>
      <c r="J10" s="35"/>
      <c r="K10" s="35"/>
      <c r="L10" s="35"/>
      <c r="M10" s="35"/>
      <c r="N10" s="35"/>
      <c r="O10" s="35"/>
      <c r="P10" s="35">
        <f>データ!P6</f>
        <v>85.31</v>
      </c>
      <c r="Q10" s="35"/>
      <c r="R10" s="35"/>
      <c r="S10" s="35"/>
      <c r="T10" s="35"/>
      <c r="U10" s="35"/>
      <c r="V10" s="35"/>
      <c r="W10" s="35">
        <f>データ!Q6</f>
        <v>92.42</v>
      </c>
      <c r="X10" s="35"/>
      <c r="Y10" s="35"/>
      <c r="Z10" s="35"/>
      <c r="AA10" s="35"/>
      <c r="AB10" s="35"/>
      <c r="AC10" s="35"/>
      <c r="AD10" s="42">
        <f>データ!R6</f>
        <v>2750</v>
      </c>
      <c r="AE10" s="42"/>
      <c r="AF10" s="42"/>
      <c r="AG10" s="42"/>
      <c r="AH10" s="42"/>
      <c r="AI10" s="42"/>
      <c r="AJ10" s="42"/>
      <c r="AK10" s="2"/>
      <c r="AL10" s="42">
        <f>データ!V6</f>
        <v>120480</v>
      </c>
      <c r="AM10" s="42"/>
      <c r="AN10" s="42"/>
      <c r="AO10" s="42"/>
      <c r="AP10" s="42"/>
      <c r="AQ10" s="42"/>
      <c r="AR10" s="42"/>
      <c r="AS10" s="42"/>
      <c r="AT10" s="35">
        <f>データ!W6</f>
        <v>34.200000000000003</v>
      </c>
      <c r="AU10" s="35"/>
      <c r="AV10" s="35"/>
      <c r="AW10" s="35"/>
      <c r="AX10" s="35"/>
      <c r="AY10" s="35"/>
      <c r="AZ10" s="35"/>
      <c r="BA10" s="35"/>
      <c r="BB10" s="35">
        <f>データ!X6</f>
        <v>3522.81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115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114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thmLQQtP72kHhdZ4ht45nKcHRD72+4BpHAWFIyPCro0d7IBK8SOlhb7QLafdcknA9OnHYfhd36vHe5SV7iq9jQ==" saltValue="FSWhODZhZcHjOQL1WwkZX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2022</v>
      </c>
      <c r="C6" s="19">
        <f t="shared" ref="C6:X6" si="3">C7</f>
        <v>82031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土浦市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非設置</v>
      </c>
      <c r="N6" s="20" t="str">
        <f t="shared" si="3"/>
        <v>-</v>
      </c>
      <c r="O6" s="20">
        <f t="shared" si="3"/>
        <v>70</v>
      </c>
      <c r="P6" s="20">
        <f t="shared" si="3"/>
        <v>85.31</v>
      </c>
      <c r="Q6" s="20">
        <f t="shared" si="3"/>
        <v>92.42</v>
      </c>
      <c r="R6" s="20">
        <f t="shared" si="3"/>
        <v>2750</v>
      </c>
      <c r="S6" s="20">
        <f t="shared" si="3"/>
        <v>141418</v>
      </c>
      <c r="T6" s="20">
        <f t="shared" si="3"/>
        <v>122.89</v>
      </c>
      <c r="U6" s="20">
        <f t="shared" si="3"/>
        <v>1150.77</v>
      </c>
      <c r="V6" s="20">
        <f t="shared" si="3"/>
        <v>120480</v>
      </c>
      <c r="W6" s="20">
        <f t="shared" si="3"/>
        <v>34.200000000000003</v>
      </c>
      <c r="X6" s="20">
        <f t="shared" si="3"/>
        <v>3522.81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104.86</v>
      </c>
      <c r="AB6" s="21">
        <f t="shared" si="4"/>
        <v>102.59</v>
      </c>
      <c r="AC6" s="21">
        <f t="shared" si="4"/>
        <v>103.55</v>
      </c>
      <c r="AD6" s="21" t="str">
        <f t="shared" si="4"/>
        <v>-</v>
      </c>
      <c r="AE6" s="21" t="str">
        <f t="shared" si="4"/>
        <v>-</v>
      </c>
      <c r="AF6" s="21">
        <f t="shared" si="4"/>
        <v>109.58</v>
      </c>
      <c r="AG6" s="21">
        <f t="shared" si="4"/>
        <v>109.32</v>
      </c>
      <c r="AH6" s="21">
        <f t="shared" si="4"/>
        <v>108.33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5.97</v>
      </c>
      <c r="AR6" s="21">
        <f t="shared" si="5"/>
        <v>1.54</v>
      </c>
      <c r="AS6" s="21">
        <f t="shared" si="5"/>
        <v>1.28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42.92</v>
      </c>
      <c r="AX6" s="21">
        <f t="shared" si="6"/>
        <v>49.08</v>
      </c>
      <c r="AY6" s="21">
        <f t="shared" si="6"/>
        <v>49.49</v>
      </c>
      <c r="AZ6" s="21" t="str">
        <f t="shared" si="6"/>
        <v>-</v>
      </c>
      <c r="BA6" s="21" t="str">
        <f t="shared" si="6"/>
        <v>-</v>
      </c>
      <c r="BB6" s="21">
        <f t="shared" si="6"/>
        <v>60.82</v>
      </c>
      <c r="BC6" s="21">
        <f t="shared" si="6"/>
        <v>63.48</v>
      </c>
      <c r="BD6" s="21">
        <f t="shared" si="6"/>
        <v>65.510000000000005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514.22</v>
      </c>
      <c r="BI6" s="21">
        <f t="shared" si="7"/>
        <v>411.53</v>
      </c>
      <c r="BJ6" s="21">
        <f t="shared" si="7"/>
        <v>438.59</v>
      </c>
      <c r="BK6" s="21" t="str">
        <f t="shared" si="7"/>
        <v>-</v>
      </c>
      <c r="BL6" s="21" t="str">
        <f t="shared" si="7"/>
        <v>-</v>
      </c>
      <c r="BM6" s="21">
        <f t="shared" si="7"/>
        <v>920.83</v>
      </c>
      <c r="BN6" s="21">
        <f t="shared" si="7"/>
        <v>874.02</v>
      </c>
      <c r="BO6" s="21">
        <f t="shared" si="7"/>
        <v>827.43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98.26</v>
      </c>
      <c r="BT6" s="21">
        <f t="shared" si="8"/>
        <v>98.1</v>
      </c>
      <c r="BU6" s="21">
        <f t="shared" si="8"/>
        <v>98.53</v>
      </c>
      <c r="BV6" s="21" t="str">
        <f t="shared" si="8"/>
        <v>-</v>
      </c>
      <c r="BW6" s="21" t="str">
        <f t="shared" si="8"/>
        <v>-</v>
      </c>
      <c r="BX6" s="21">
        <f t="shared" si="8"/>
        <v>99.82</v>
      </c>
      <c r="BY6" s="21">
        <f t="shared" si="8"/>
        <v>100.32</v>
      </c>
      <c r="BZ6" s="21">
        <f t="shared" si="8"/>
        <v>99.71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>
        <f t="shared" si="9"/>
        <v>156.77000000000001</v>
      </c>
      <c r="CJ6" s="21">
        <f t="shared" si="9"/>
        <v>157.63999999999999</v>
      </c>
      <c r="CK6" s="21">
        <f t="shared" si="9"/>
        <v>159.59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67</v>
      </c>
      <c r="CU6" s="21">
        <f t="shared" si="10"/>
        <v>66.650000000000006</v>
      </c>
      <c r="CV6" s="21">
        <f t="shared" si="10"/>
        <v>64.45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95.36</v>
      </c>
      <c r="DA6" s="21">
        <f t="shared" si="11"/>
        <v>95.39</v>
      </c>
      <c r="DB6" s="21">
        <f t="shared" si="11"/>
        <v>95.42</v>
      </c>
      <c r="DC6" s="21" t="str">
        <f t="shared" si="11"/>
        <v>-</v>
      </c>
      <c r="DD6" s="21" t="str">
        <f t="shared" si="11"/>
        <v>-</v>
      </c>
      <c r="DE6" s="21">
        <f t="shared" si="11"/>
        <v>94.41</v>
      </c>
      <c r="DF6" s="21">
        <f t="shared" si="11"/>
        <v>94.43</v>
      </c>
      <c r="DG6" s="21">
        <f t="shared" si="11"/>
        <v>94.58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4.41</v>
      </c>
      <c r="DL6" s="21">
        <f t="shared" si="12"/>
        <v>8.7799999999999994</v>
      </c>
      <c r="DM6" s="21">
        <f t="shared" si="12"/>
        <v>12.33</v>
      </c>
      <c r="DN6" s="21" t="str">
        <f t="shared" si="12"/>
        <v>-</v>
      </c>
      <c r="DO6" s="21" t="str">
        <f t="shared" si="12"/>
        <v>-</v>
      </c>
      <c r="DP6" s="21">
        <f t="shared" si="12"/>
        <v>34.15</v>
      </c>
      <c r="DQ6" s="21">
        <f t="shared" si="12"/>
        <v>35.53</v>
      </c>
      <c r="DR6" s="21">
        <f t="shared" si="12"/>
        <v>37.51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1">
        <f t="shared" si="13"/>
        <v>1.82</v>
      </c>
      <c r="DW6" s="21">
        <f t="shared" si="13"/>
        <v>3.04</v>
      </c>
      <c r="DX6" s="21">
        <f t="shared" si="13"/>
        <v>3.85</v>
      </c>
      <c r="DY6" s="21" t="str">
        <f t="shared" si="13"/>
        <v>-</v>
      </c>
      <c r="DZ6" s="21" t="str">
        <f t="shared" si="13"/>
        <v>-</v>
      </c>
      <c r="EA6" s="21">
        <f t="shared" si="13"/>
        <v>5.18</v>
      </c>
      <c r="EB6" s="21">
        <f t="shared" si="13"/>
        <v>6.01</v>
      </c>
      <c r="EC6" s="21">
        <f t="shared" si="13"/>
        <v>6.84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0.02</v>
      </c>
      <c r="EH6" s="21">
        <f t="shared" si="14"/>
        <v>0.01</v>
      </c>
      <c r="EI6" s="21">
        <f t="shared" si="14"/>
        <v>0.09</v>
      </c>
      <c r="EJ6" s="21" t="str">
        <f t="shared" si="14"/>
        <v>-</v>
      </c>
      <c r="EK6" s="21" t="str">
        <f t="shared" si="14"/>
        <v>-</v>
      </c>
      <c r="EL6" s="21">
        <f t="shared" si="14"/>
        <v>0.33</v>
      </c>
      <c r="EM6" s="21">
        <f t="shared" si="14"/>
        <v>0.22</v>
      </c>
      <c r="EN6" s="21">
        <f t="shared" si="14"/>
        <v>0.23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82031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70</v>
      </c>
      <c r="P7" s="24">
        <v>85.31</v>
      </c>
      <c r="Q7" s="24">
        <v>92.42</v>
      </c>
      <c r="R7" s="24">
        <v>2750</v>
      </c>
      <c r="S7" s="24">
        <v>141418</v>
      </c>
      <c r="T7" s="24">
        <v>122.89</v>
      </c>
      <c r="U7" s="24">
        <v>1150.77</v>
      </c>
      <c r="V7" s="24">
        <v>120480</v>
      </c>
      <c r="W7" s="24">
        <v>34.200000000000003</v>
      </c>
      <c r="X7" s="24">
        <v>3522.81</v>
      </c>
      <c r="Y7" s="24" t="s">
        <v>101</v>
      </c>
      <c r="Z7" s="24" t="s">
        <v>101</v>
      </c>
      <c r="AA7" s="24">
        <v>104.86</v>
      </c>
      <c r="AB7" s="24">
        <v>102.59</v>
      </c>
      <c r="AC7" s="24">
        <v>103.55</v>
      </c>
      <c r="AD7" s="24" t="s">
        <v>101</v>
      </c>
      <c r="AE7" s="24" t="s">
        <v>101</v>
      </c>
      <c r="AF7" s="24">
        <v>109.58</v>
      </c>
      <c r="AG7" s="24">
        <v>109.32</v>
      </c>
      <c r="AH7" s="24">
        <v>108.33</v>
      </c>
      <c r="AI7" s="24">
        <v>106.11</v>
      </c>
      <c r="AJ7" s="24" t="s">
        <v>101</v>
      </c>
      <c r="AK7" s="24" t="s">
        <v>101</v>
      </c>
      <c r="AL7" s="24">
        <v>0</v>
      </c>
      <c r="AM7" s="24">
        <v>0</v>
      </c>
      <c r="AN7" s="24">
        <v>0</v>
      </c>
      <c r="AO7" s="24" t="s">
        <v>101</v>
      </c>
      <c r="AP7" s="24" t="s">
        <v>101</v>
      </c>
      <c r="AQ7" s="24">
        <v>5.97</v>
      </c>
      <c r="AR7" s="24">
        <v>1.54</v>
      </c>
      <c r="AS7" s="24">
        <v>1.28</v>
      </c>
      <c r="AT7" s="24">
        <v>3.15</v>
      </c>
      <c r="AU7" s="24" t="s">
        <v>101</v>
      </c>
      <c r="AV7" s="24" t="s">
        <v>101</v>
      </c>
      <c r="AW7" s="24">
        <v>42.92</v>
      </c>
      <c r="AX7" s="24">
        <v>49.08</v>
      </c>
      <c r="AY7" s="24">
        <v>49.49</v>
      </c>
      <c r="AZ7" s="24" t="s">
        <v>101</v>
      </c>
      <c r="BA7" s="24" t="s">
        <v>101</v>
      </c>
      <c r="BB7" s="24">
        <v>60.82</v>
      </c>
      <c r="BC7" s="24">
        <v>63.48</v>
      </c>
      <c r="BD7" s="24">
        <v>65.510000000000005</v>
      </c>
      <c r="BE7" s="24">
        <v>73.44</v>
      </c>
      <c r="BF7" s="24" t="s">
        <v>101</v>
      </c>
      <c r="BG7" s="24" t="s">
        <v>101</v>
      </c>
      <c r="BH7" s="24">
        <v>514.22</v>
      </c>
      <c r="BI7" s="24">
        <v>411.53</v>
      </c>
      <c r="BJ7" s="24">
        <v>438.59</v>
      </c>
      <c r="BK7" s="24" t="s">
        <v>101</v>
      </c>
      <c r="BL7" s="24" t="s">
        <v>101</v>
      </c>
      <c r="BM7" s="24">
        <v>920.83</v>
      </c>
      <c r="BN7" s="24">
        <v>874.02</v>
      </c>
      <c r="BO7" s="24">
        <v>827.43</v>
      </c>
      <c r="BP7" s="24">
        <v>652.82000000000005</v>
      </c>
      <c r="BQ7" s="24" t="s">
        <v>101</v>
      </c>
      <c r="BR7" s="24" t="s">
        <v>101</v>
      </c>
      <c r="BS7" s="24">
        <v>98.26</v>
      </c>
      <c r="BT7" s="24">
        <v>98.1</v>
      </c>
      <c r="BU7" s="24">
        <v>98.53</v>
      </c>
      <c r="BV7" s="24" t="s">
        <v>101</v>
      </c>
      <c r="BW7" s="24" t="s">
        <v>101</v>
      </c>
      <c r="BX7" s="24">
        <v>99.82</v>
      </c>
      <c r="BY7" s="24">
        <v>100.32</v>
      </c>
      <c r="BZ7" s="24">
        <v>99.71</v>
      </c>
      <c r="CA7" s="24">
        <v>97.61</v>
      </c>
      <c r="CB7" s="24" t="s">
        <v>101</v>
      </c>
      <c r="CC7" s="24" t="s">
        <v>101</v>
      </c>
      <c r="CD7" s="24">
        <v>150</v>
      </c>
      <c r="CE7" s="24">
        <v>150</v>
      </c>
      <c r="CF7" s="24">
        <v>150</v>
      </c>
      <c r="CG7" s="24" t="s">
        <v>101</v>
      </c>
      <c r="CH7" s="24" t="s">
        <v>101</v>
      </c>
      <c r="CI7" s="24">
        <v>156.77000000000001</v>
      </c>
      <c r="CJ7" s="24">
        <v>157.63999999999999</v>
      </c>
      <c r="CK7" s="24">
        <v>159.59</v>
      </c>
      <c r="CL7" s="24">
        <v>138.29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 t="s">
        <v>101</v>
      </c>
      <c r="CS7" s="24" t="s">
        <v>101</v>
      </c>
      <c r="CT7" s="24">
        <v>67</v>
      </c>
      <c r="CU7" s="24">
        <v>66.650000000000006</v>
      </c>
      <c r="CV7" s="24">
        <v>64.45</v>
      </c>
      <c r="CW7" s="24">
        <v>59.1</v>
      </c>
      <c r="CX7" s="24" t="s">
        <v>101</v>
      </c>
      <c r="CY7" s="24" t="s">
        <v>101</v>
      </c>
      <c r="CZ7" s="24">
        <v>95.36</v>
      </c>
      <c r="DA7" s="24">
        <v>95.39</v>
      </c>
      <c r="DB7" s="24">
        <v>95.42</v>
      </c>
      <c r="DC7" s="24" t="s">
        <v>101</v>
      </c>
      <c r="DD7" s="24" t="s">
        <v>101</v>
      </c>
      <c r="DE7" s="24">
        <v>94.41</v>
      </c>
      <c r="DF7" s="24">
        <v>94.43</v>
      </c>
      <c r="DG7" s="24">
        <v>94.58</v>
      </c>
      <c r="DH7" s="24">
        <v>95.82</v>
      </c>
      <c r="DI7" s="24" t="s">
        <v>101</v>
      </c>
      <c r="DJ7" s="24" t="s">
        <v>101</v>
      </c>
      <c r="DK7" s="24">
        <v>4.41</v>
      </c>
      <c r="DL7" s="24">
        <v>8.7799999999999994</v>
      </c>
      <c r="DM7" s="24">
        <v>12.33</v>
      </c>
      <c r="DN7" s="24" t="s">
        <v>101</v>
      </c>
      <c r="DO7" s="24" t="s">
        <v>101</v>
      </c>
      <c r="DP7" s="24">
        <v>34.15</v>
      </c>
      <c r="DQ7" s="24">
        <v>35.53</v>
      </c>
      <c r="DR7" s="24">
        <v>37.51</v>
      </c>
      <c r="DS7" s="24">
        <v>39.74</v>
      </c>
      <c r="DT7" s="24" t="s">
        <v>101</v>
      </c>
      <c r="DU7" s="24" t="s">
        <v>101</v>
      </c>
      <c r="DV7" s="24">
        <v>1.82</v>
      </c>
      <c r="DW7" s="24">
        <v>3.04</v>
      </c>
      <c r="DX7" s="24">
        <v>3.85</v>
      </c>
      <c r="DY7" s="24" t="s">
        <v>101</v>
      </c>
      <c r="DZ7" s="24" t="s">
        <v>101</v>
      </c>
      <c r="EA7" s="24">
        <v>5.18</v>
      </c>
      <c r="EB7" s="24">
        <v>6.01</v>
      </c>
      <c r="EC7" s="24">
        <v>6.84</v>
      </c>
      <c r="ED7" s="24">
        <v>7.62</v>
      </c>
      <c r="EE7" s="24" t="s">
        <v>101</v>
      </c>
      <c r="EF7" s="24" t="s">
        <v>101</v>
      </c>
      <c r="EG7" s="24">
        <v>0.02</v>
      </c>
      <c r="EH7" s="24">
        <v>0.01</v>
      </c>
      <c r="EI7" s="24">
        <v>0.09</v>
      </c>
      <c r="EJ7" s="24" t="s">
        <v>101</v>
      </c>
      <c r="EK7" s="24" t="s">
        <v>101</v>
      </c>
      <c r="EL7" s="24">
        <v>0.33</v>
      </c>
      <c r="EM7" s="24">
        <v>0.22</v>
      </c>
      <c r="EN7" s="24">
        <v>0.23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110</v>
      </c>
      <c r="D13" t="s">
        <v>111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瀧本</cp:lastModifiedBy>
  <cp:lastPrinted>2024-01-18T07:35:05Z</cp:lastPrinted>
  <dcterms:created xsi:type="dcterms:W3CDTF">2023-12-12T00:43:26Z</dcterms:created>
  <dcterms:modified xsi:type="dcterms:W3CDTF">2024-01-19T01:20:51Z</dcterms:modified>
  <cp:category/>
</cp:coreProperties>
</file>