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4500" yWindow="195" windowWidth="12225" windowHeight="7605" tabRatio="7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<sst xmlns="http://schemas.openxmlformats.org/spreadsheetml/2006/main" count="1127" uniqueCount="643">
  <si>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</si>
  <si>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</si>
  <si>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</si>
  <si>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</si>
  <si>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</si>
  <si>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</si>
  <si>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</si>
  <si>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</si>
  <si>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</si>
  <si>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</si>
  <si>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</si>
  <si>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</si>
  <si>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</si>
  <si>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</si>
  <si>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</si>
  <si>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</si>
  <si>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</si>
  <si>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</si>
  <si>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</si>
  <si>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</si>
  <si>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</si>
  <si>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</si>
  <si>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</si>
  <si>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</si>
  <si>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</si>
  <si>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</si>
  <si>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</si>
  <si>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</si>
  <si>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</si>
  <si>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</si>
  <si>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</si>
  <si>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</si>
  <si>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</si>
  <si>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</si>
  <si>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</si>
  <si>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</si>
  <si>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</si>
  <si>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</si>
  <si>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</si>
  <si>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</si>
  <si>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</si>
  <si>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</si>
  <si>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</si>
  <si>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</si>
  <si>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</si>
  <si>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</si>
  <si>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</si>
  <si>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</si>
  <si>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</si>
  <si>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</si>
  <si>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</si>
  <si>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</si>
  <si>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</si>
  <si>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</si>
  <si>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</si>
  <si>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</si>
  <si>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</si>
  <si>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</si>
  <si>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</si>
  <si>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</si>
  <si>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</si>
  <si>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</si>
  <si>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</si>
  <si>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</si>
  <si>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</si>
  <si>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</si>
  <si>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</si>
  <si>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</si>
  <si>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</si>
  <si>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</si>
  <si>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</si>
  <si>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</si>
  <si>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</si>
  <si>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</si>
  <si>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</si>
  <si>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</si>
  <si>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</si>
  <si>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</si>
  <si>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</si>
  <si>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</si>
  <si>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</si>
  <si>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</si>
  <si>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</si>
  <si>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</si>
  <si>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</si>
  <si>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</si>
  <si>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</si>
  <si>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</si>
  <si>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</si>
  <si>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</si>
  <si>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</si>
  <si>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</si>
  <si>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</si>
  <si>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</si>
  <si>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</si>
  <si>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</si>
  <si>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</si>
  <si>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</si>
  <si>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</si>
  <si>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</si>
  <si>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</si>
  <si>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</si>
  <si>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</si>
  <si>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</si>
  <si>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</si>
  <si>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</si>
  <si>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</si>
  <si>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</si>
  <si>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</si>
  <si>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</si>
  <si>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</si>
  <si>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</si>
  <si>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</si>
  <si>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</si>
  <si>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</si>
  <si>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</si>
  <si>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</si>
  <si>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</si>
  <si>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</si>
  <si>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</si>
  <si>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</si>
  <si>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</si>
  <si>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</si>
  <si>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</si>
  <si>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</si>
  <si>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</si>
  <si>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</si>
  <si>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</si>
  <si>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</si>
  <si>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</si>
  <si>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</si>
  <si>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</si>
  <si>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</si>
  <si>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</si>
  <si>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</si>
  <si>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</si>
  <si>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</si>
  <si>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</si>
  <si>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</si>
  <si>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</si>
  <si>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</si>
  <si>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</si>
  <si>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</si>
  <si>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</si>
  <si>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</si>
  <si>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</si>
  <si>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</si>
  <si>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</si>
  <si>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</si>
  <si>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</si>
  <si>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</si>
  <si>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</si>
  <si>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</si>
  <si>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</si>
  <si>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</si>
  <si>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</si>
  <si>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</si>
  <si>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</si>
  <si>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</si>
  <si>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</si>
  <si>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</si>
  <si>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</si>
  <si>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</si>
  <si>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</si>
  <si>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</si>
  <si>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</si>
  <si>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</si>
  <si>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</si>
  <si>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</si>
  <si>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</si>
  <si>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</si>
  <si>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</si>
  <si>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</si>
  <si>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</si>
  <si>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</si>
  <si>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</si>
  <si>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</si>
  <si>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</si>
  <si>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</si>
  <si>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</si>
  <si>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</si>
  <si>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</si>
  <si>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</si>
  <si>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</si>
  <si>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</si>
  <si>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</si>
  <si>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</si>
  <si>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</si>
  <si>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</si>
  <si>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</si>
  <si>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</si>
  <si>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</si>
  <si>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</si>
  <si>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</si>
  <si>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</si>
  <si>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</si>
  <si>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</si>
  <si>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</si>
  <si>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</si>
  <si>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</si>
  <si>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</si>
  <si>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</si>
  <si>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</si>
  <si>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</si>
  <si>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</si>
  <si>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</si>
  <si>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</si>
  <si>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</si>
  <si>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</si>
  <si>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</si>
  <si>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</si>
  <si>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</si>
  <si>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</si>
  <si>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</si>
  <si>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茨城県坂東市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</si>
  <si>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</si>
  <si>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</si>
  <si>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</si>
  <si>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</si>
  <si>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</si>
  <si>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</si>
  <si>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</si>
  <si>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</si>
  <si>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</si>
  <si>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</si>
  <si>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</si>
  <si>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</si>
  <si>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</si>
  <si>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</si>
  <si>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</si>
  <si>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</si>
  <si>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</si>
  <si>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</si>
  <si>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</si>
  <si>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</si>
  <si>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</si>
  <si>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</si>
  <si>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</si>
  <si>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</si>
  <si>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</si>
  <si>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</si>
  <si>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</si>
  <si>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</si>
  <si>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</si>
  <si>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</si>
  <si>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</si>
  <si>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</si>
  <si>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</si>
  <si>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</si>
  <si>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</si>
  <si>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</si>
  <si>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</si>
  <si>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</si>
  <si>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</si>
  <si>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</si>
  <si>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</si>
  <si>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</si>
  <si>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</si>
  <si>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</si>
  <si>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</si>
  <si>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</si>
  <si>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</si>
  <si>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</si>
  <si>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</si>
  <si>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</si>
  <si>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</si>
  <si>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</si>
  <si>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</si>
  <si>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</si>
  <si>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</si>
  <si>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</si>
  <si>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</si>
  <si>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</si>
  <si>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</si>
  <si>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</si>
  <si>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</si>
  <si>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</si>
  <si>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</si>
  <si>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</si>
  <si>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</si>
  <si>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</si>
  <si>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</si>
  <si>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</si>
  <si>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</si>
  <si>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</si>
  <si>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</si>
  <si>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</si>
  <si>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</si>
  <si>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</si>
  <si>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</si>
  <si>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</si>
  <si>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</si>
  <si>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</si>
  <si>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</si>
  <si>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</si>
  <si>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</si>
  <si>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</si>
  <si>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</si>
  <si>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</si>
  <si>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</si>
  <si>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</si>
  <si>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</si>
  <si>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</si>
  <si>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</si>
  <si>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</si>
  <si>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</si>
  <si>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</si>
  <si>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</si>
  <si>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</si>
  <si>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</si>
  <si>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</si>
  <si>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</si>
  <si>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</si>
  <si>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</si>
  <si>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</si>
  <si>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</si>
  <si>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</si>
  <si>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</si>
  <si>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</si>
  <si>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</si>
  <si>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</si>
  <si>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</si>
  <si>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</si>
  <si>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</si>
  <si>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</si>
  <si>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</si>
  <si>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</si>
  <si>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</si>
  <si>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</si>
  <si>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</si>
  <si>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</si>
  <si>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</si>
  <si>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</si>
  <si>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</si>
  <si>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</si>
  <si>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</si>
  <si>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</si>
  <si>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</si>
  <si>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</si>
  <si>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</si>
  <si>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</si>
  <si>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</si>
  <si>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</si>
  <si>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</si>
  <si>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</si>
  <si>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</si>
  <si>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</si>
  <si>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</si>
  <si>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</si>
  <si>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</si>
  <si>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</si>
  <si>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</si>
  <si>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</si>
  <si>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</si>
  <si>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</si>
  <si>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</si>
  <si>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</si>
  <si>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</si>
  <si>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</si>
  <si>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</si>
  <si>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</si>
  <si>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</si>
  <si>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</si>
  <si>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</si>
  <si>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</si>
  <si>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</si>
  <si>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</si>
  <si>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茨城県坂東市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</si>
  <si>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</si>
  <si>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</si>
  <si>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</si>
  <si>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</si>
  <si>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</si>
  <si>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</si>
  <si>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</si>
  <si>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</si>
  <si>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</si>
  <si>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</si>
  <si>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</si>
  <si>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</si>
  <si>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</si>
  <si>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</si>
  <si>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</si>
  <si>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</si>
  <si>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</si>
  <si>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</si>
  <si>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</si>
  <si>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</si>
  <si>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</si>
  <si>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</si>
  <si>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</si>
  <si>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</si>
  <si>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</si>
  <si>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</si>
  <si>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</si>
  <si>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</si>
  <si>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</si>
  <si>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</si>
  <si>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</si>
  <si>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</si>
  <si>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</si>
  <si>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</si>
  <si>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</si>
  <si>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</si>
  <si>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</si>
  <si>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</si>
  <si>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</si>
  <si>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</si>
  <si>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</si>
  <si>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</si>
  <si>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工業団地整備事業特別会計</t>
    <phoneticPr fontId="5"/>
  </si>
  <si>
    <t>-</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</si>
  <si>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</si>
  <si>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</si>
  <si>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</si>
  <si>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</si>
  <si>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</si>
  <si>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</si>
  <si>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</si>
  <si>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</si>
  <si>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</si>
  <si>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</si>
  <si>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</si>
  <si>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</si>
  <si>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</si>
  <si>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</si>
  <si>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</si>
  <si>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</si>
  <si>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</si>
  <si>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</si>
  <si>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</si>
  <si>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</si>
  <si>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</si>
  <si>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</si>
  <si>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</si>
  <si>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</si>
  <si>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</si>
  <si>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</si>
  <si>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</si>
  <si>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</si>
  <si>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</si>
  <si>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</si>
  <si>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</si>
  <si>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</si>
  <si>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</si>
  <si>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</si>
  <si>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</si>
  <si>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</si>
  <si>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</si>
  <si>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</si>
  <si>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</si>
  <si>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</si>
  <si>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</si>
  <si>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</si>
  <si>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</si>
  <si>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</si>
  <si>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</si>
  <si>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</si>
  <si>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</si>
  <si>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</si>
  <si>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</si>
  <si>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</si>
  <si>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</si>
  <si>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</si>
  <si>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</si>
  <si>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</si>
  <si>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</si>
  <si>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</si>
  <si>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</si>
  <si>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</si>
  <si>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</si>
  <si>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</si>
  <si>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</si>
  <si>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</si>
  <si>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</si>
  <si>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</si>
  <si>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</si>
  <si>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</si>
  <si>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</si>
  <si>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</si>
  <si>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</si>
  <si>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</si>
  <si>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</si>
  <si>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</si>
  <si>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</si>
  <si>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</si>
  <si>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</si>
  <si>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</si>
  <si>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</si>
  <si>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</si>
  <si>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</si>
  <si>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</si>
  <si>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</si>
  <si>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</si>
  <si>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</si>
  <si>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</si>
  <si>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</si>
  <si>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</si>
  <si>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</si>
  <si>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</si>
  <si>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</si>
  <si>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</si>
  <si>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</si>
  <si>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</si>
  <si>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</si>
  <si>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</si>
  <si>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</si>
  <si>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</si>
  <si>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</si>
  <si>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</si>
  <si>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</si>
  <si>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</si>
  <si>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</si>
  <si>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</si>
  <si>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</si>
  <si>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</si>
  <si>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</si>
  <si>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</si>
  <si>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</si>
  <si>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</si>
  <si>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</si>
  <si>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</si>
  <si>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</si>
  <si>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</si>
  <si>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</si>
  <si>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</si>
  <si>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</si>
  <si>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</si>
  <si>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</si>
  <si>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</si>
  <si>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</si>
  <si>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</si>
  <si>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</si>
  <si>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</si>
  <si>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</si>
  <si>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</si>
  <si>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</si>
  <si>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</si>
  <si>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</si>
  <si>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</si>
  <si>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</si>
  <si>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</si>
  <si>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</si>
  <si>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</si>
  <si>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</si>
  <si>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</si>
  <si>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</si>
  <si>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</si>
  <si>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</si>
  <si>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</si>
  <si>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</si>
  <si>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</si>
  <si>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</si>
  <si>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</si>
  <si>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</si>
  <si>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</si>
  <si>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</si>
  <si>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</si>
  <si>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</si>
  <si>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1.14</t>
  </si>
  <si>
    <t>▲ 0.63</t>
  </si>
  <si>
    <t>▲ 0.20</t>
  </si>
  <si>
    <t>水道事業会計</t>
  </si>
  <si>
    <t>一般会計</t>
  </si>
  <si>
    <t>介護保険特別会計</t>
  </si>
  <si>
    <t>公共下水道事業特別会計</t>
  </si>
  <si>
    <t>国民健康保険特別会計</t>
  </si>
  <si>
    <t>農業集落排水事業特別会計</t>
  </si>
  <si>
    <t>後期高齢者医療特別会計</t>
  </si>
  <si>
    <t>介護事業特別会計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</si>
  <si>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</si>
  <si>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</si>
  <si>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</si>
  <si>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</si>
  <si>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</si>
  <si>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</si>
  <si>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</si>
  <si>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</si>
  <si>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</si>
  <si>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</si>
  <si>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</si>
  <si>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</si>
  <si>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</si>
  <si>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</si>
  <si>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</si>
  <si>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</si>
  <si>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</si>
  <si>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</si>
  <si>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2"/>
  </si>
  <si>
    <t>茨城西南地方広域市町村圏事務組合　利根老人ホーム事業特別会計</t>
    <rPh sb="17" eb="19">
      <t>トネ</t>
    </rPh>
    <rPh sb="19" eb="21">
      <t>ロウジン</t>
    </rPh>
    <rPh sb="24" eb="26">
      <t>ジギョウ</t>
    </rPh>
    <rPh sb="26" eb="28">
      <t>トクベツ</t>
    </rPh>
    <rPh sb="28" eb="30">
      <t>カイケイ</t>
    </rPh>
    <phoneticPr fontId="22"/>
  </si>
  <si>
    <t>茨城西南地方広域市町村圏事務組合　特殊湛水防除事業特別会計</t>
    <rPh sb="17" eb="19">
      <t>トクシュ</t>
    </rPh>
    <rPh sb="19" eb="21">
      <t>タンスイ</t>
    </rPh>
    <rPh sb="21" eb="23">
      <t>ボウジョ</t>
    </rPh>
    <rPh sb="23" eb="25">
      <t>ジギョウ</t>
    </rPh>
    <rPh sb="25" eb="27">
      <t>トクベツ</t>
    </rPh>
    <rPh sb="27" eb="29">
      <t>カイケイ</t>
    </rPh>
    <phoneticPr fontId="22"/>
  </si>
  <si>
    <t>清水丘診療所事務組合　国民健康保険事業</t>
    <rPh sb="11" eb="13">
      <t>コクミン</t>
    </rPh>
    <rPh sb="13" eb="15">
      <t>ケンコウ</t>
    </rPh>
    <rPh sb="15" eb="17">
      <t>ホケン</t>
    </rPh>
    <rPh sb="17" eb="19">
      <t>ジギョウ</t>
    </rPh>
    <phoneticPr fontId="22"/>
  </si>
  <si>
    <t>常総衛生組合　一般会計</t>
    <rPh sb="7" eb="9">
      <t>イッパン</t>
    </rPh>
    <rPh sb="9" eb="11">
      <t>カイケイ</t>
    </rPh>
    <phoneticPr fontId="22"/>
  </si>
  <si>
    <t>茨城県市町村総合事務組合　一般会計</t>
    <rPh sb="13" eb="15">
      <t>イッパン</t>
    </rPh>
    <rPh sb="15" eb="17">
      <t>カイケイ</t>
    </rPh>
    <phoneticPr fontId="2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</si>
  <si>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2"/>
  </si>
  <si>
    <t>茨城租税債権管理機構　一般会計</t>
    <rPh sb="11" eb="13">
      <t>イッパン</t>
    </rPh>
    <rPh sb="13" eb="15">
      <t>カイケイ</t>
    </rPh>
    <phoneticPr fontId="22"/>
  </si>
  <si>
    <t>さしま環境管理事務組合　一般会計</t>
    <rPh sb="12" eb="14">
      <t>イッパン</t>
    </rPh>
    <rPh sb="14" eb="16">
      <t>カイケイ</t>
    </rPh>
    <phoneticPr fontId="22"/>
  </si>
  <si>
    <t>さしま環境管理事務組合　清水丘聖地霊園管理事業特別会計</t>
    <rPh sb="12" eb="15">
      <t>シミズオカ</t>
    </rPh>
    <rPh sb="15" eb="17">
      <t>セイチ</t>
    </rPh>
    <rPh sb="17" eb="19">
      <t>レイエン</t>
    </rPh>
    <rPh sb="19" eb="21">
      <t>カンリ</t>
    </rPh>
    <rPh sb="21" eb="23">
      <t>ジギョウ</t>
    </rPh>
    <rPh sb="23" eb="25">
      <t>トクベツ</t>
    </rPh>
    <rPh sb="25" eb="27">
      <t>カイケイ</t>
    </rPh>
    <phoneticPr fontId="22"/>
  </si>
  <si>
    <t>茨城県後期高齢者医療広域連合　一般会計</t>
    <rPh sb="15" eb="17">
      <t>イッパン</t>
    </rPh>
    <rPh sb="17" eb="19">
      <t>カイケイ</t>
    </rPh>
    <phoneticPr fontId="22"/>
  </si>
  <si>
    <t>茨城県後期高齢者医療広域連合　後期高齢者医療特別会計</t>
    <rPh sb="15" eb="17">
      <t>コウキ</t>
    </rPh>
    <rPh sb="17" eb="19">
      <t>コウレイ</t>
    </rPh>
    <rPh sb="19" eb="20">
      <t>シャ</t>
    </rPh>
    <rPh sb="20" eb="22">
      <t>イリョウ</t>
    </rPh>
    <rPh sb="22" eb="24">
      <t>トクベツ</t>
    </rPh>
    <rPh sb="24" eb="26">
      <t>カイケイ</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</si>
  <si>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</si>
  <si>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</si>
  <si>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</si>
  <si>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</si>
  <si>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</si>
  <si>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</si>
  <si>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</si>
  <si>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</si>
  <si>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</si>
  <si>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</si>
  <si>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坂東市土地開発公社</t>
    <rPh sb="0" eb="3">
      <t>バンドウシ</t>
    </rPh>
    <rPh sb="3" eb="5">
      <t>トチ</t>
    </rPh>
    <rPh sb="5" eb="7">
      <t>カイハツ</t>
    </rPh>
    <rPh sb="7" eb="9">
      <t>コウシャ</t>
    </rPh>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</si>
  <si>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</si>
  <si>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</si>
  <si>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</si>
  <si>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</si>
  <si>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</si>
  <si>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</si>
  <si>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</si>
  <si>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公共施設整備基金</t>
    <rPh sb="0" eb="2">
      <t>コウキョウ</t>
    </rPh>
    <rPh sb="2" eb="4">
      <t>シセツ</t>
    </rPh>
    <rPh sb="4" eb="6">
      <t>セイビ</t>
    </rPh>
    <rPh sb="6" eb="8">
      <t>キキン</t>
    </rPh>
    <phoneticPr fontId="2"/>
  </si>
  <si>
    <t>岩井地域ふるさと創生事業基金</t>
    <rPh sb="0" eb="2">
      <t>イワイ</t>
    </rPh>
    <rPh sb="2" eb="4">
      <t>チイキ</t>
    </rPh>
    <rPh sb="8" eb="10">
      <t>ソウセイ</t>
    </rPh>
    <rPh sb="10" eb="12">
      <t>ジギョウ</t>
    </rPh>
    <rPh sb="12" eb="14">
      <t>キキン</t>
    </rPh>
    <phoneticPr fontId="2"/>
  </si>
  <si>
    <t>小林孝三郎奨学金等基金</t>
    <rPh sb="0" eb="2">
      <t>コバヤシ</t>
    </rPh>
    <rPh sb="2" eb="5">
      <t>コウザブロウ</t>
    </rPh>
    <rPh sb="5" eb="8">
      <t>ショウガクキン</t>
    </rPh>
    <rPh sb="8" eb="9">
      <t>トウ</t>
    </rPh>
    <rPh sb="9" eb="11">
      <t>キキン</t>
    </rPh>
    <phoneticPr fontId="2"/>
  </si>
  <si>
    <t>-</t>
    <phoneticPr fontId="2"/>
  </si>
  <si>
    <t>-</t>
    <phoneticPr fontId="2"/>
  </si>
  <si>
    <t>-</t>
    <phoneticPr fontId="2"/>
  </si>
  <si>
    <t>-</t>
    <phoneticPr fontId="2"/>
  </si>
  <si>
    <t>実質公債費比率</t>
    <phoneticPr fontId="5"/>
  </si>
  <si>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</si>
  <si>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</si>
  <si>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</si>
  <si>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</si>
  <si>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</si>
  <si>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</si>
  <si>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</si>
  <si>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</si>
  <si>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</si>
  <si>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</si>
  <si>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</si>
  <si>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t>
    <phoneticPr fontId="5"/>
  </si>
  <si>
    <t>　施設の老朽化が進んでいるため有形固定資産減価償却率は類似団体内平均値を5.2ポイント上回っている。また、将来負担比率も類似団体内平均値を58.0ポイント上回っている。今後、公共施設の改修や更新によって有形固定資産減価償却率の上昇は抑えられるものの、将来負担比率の更なる上昇が見込まれるため、交付税措置のある有利な地方債を活用しながら、公共施設等総合管理計画に基づいた計画的な施設管理を進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</si>
  <si>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</si>
  <si>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</si>
  <si>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</si>
  <si>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実質公債費比率は0.2ポイント増、将来負担比率は3.1ポイント増と上昇傾向にある。また、実質公債費比率は類似団体内平均値を0.3ポイント、将来負担比率は類似団体内平均値を58.2ポイント上回っている。将来負担比率は、平成28年度に大きく上昇しており、その主な要因としては、本庁舎の建替え事業に際し、約28.6億円の地方債を発行したことが考えられる。平成25年度から行っている本庁舎の建替え事業に係る地方債の償還は平成30年度から始まり、実質公債費比率が上昇している。今後は年度ごとに起債額が償還額を上回らないようにする等、これまで以上に公債費の適正化に取り組んでいく。</t>
    <rPh sb="16" eb="17">
      <t>ゾウ</t>
    </rPh>
    <rPh sb="32" eb="33">
      <t>ゾウ</t>
    </rPh>
    <rPh sb="57" eb="58">
      <t>ナイ</t>
    </rPh>
    <rPh sb="58" eb="61">
      <t>ヘイキンチ</t>
    </rPh>
    <rPh sb="81" eb="82">
      <t>ナイ</t>
    </rPh>
    <rPh sb="82" eb="85">
      <t>ヘイキンチ</t>
    </rPh>
    <rPh sb="94" eb="9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</si>
</sst>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xmlns:c16r2="http://schemas.microsoft.com/office/drawing/2015/06/chart">
            <c:ext xmlns:c16="http://schemas.microsoft.com/office/drawing/2014/chart" uri="{C3380CC4-5D6E-409C-BE32-E72D297353CC}">
              <c16:uniqueId val="{00000000-4E6D-4CCB-9BED-09EF7E3626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78173</c:v>
                </c:pt>
                <c:pt idx="1">
                  <c:v>85231</c:v>
                </c:pt>
                <c:pt idx="2">
                  <c:v>132576</c:v>
                </c:pt>
                <c:pt idx="3">
                  <c:v>64450</c:v>
                </c:pt>
                <c:pt idx="4">
                  <c:v>64162</c:v>
                </c:pt>
              </c:numCache>
            </c:numRef>
          </c:val>
          <c:smooth val="0"/>
          <c:extLst xmlns:c16r2="http://schemas.microsoft.com/office/drawing/2015/06/chart">
            <c:ext xmlns:c16="http://schemas.microsoft.com/office/drawing/2014/chart" uri="{C3380CC4-5D6E-409C-BE32-E72D297353CC}">
              <c16:uniqueId val="{00000001-4E6D-4CCB-9BED-09EF7E362632}"/>
            </c:ext>
          </c:extLst>
        </c:ser>
        <c:dLbls>
          <c:showLegendKey val="0"/>
          <c:showVal val="0"/>
          <c:showCatName val="0"/>
          <c:showSerName val="0"/>
          <c:showPercent val="0"/>
          <c:showBubbleSize val="0"/>
        </c:dLbls>
        <c:marker val="1"/>
        <c:smooth val="0"/>
        <c:axId val="372751976"/>
        <c:axId val="372749624"/>
      </c:lineChart>
      <c:catAx>
        <c:axId val="372751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749624"/>
        <c:crosses val="autoZero"/>
        <c:auto val="1"/>
        <c:lblAlgn val="ctr"/>
        <c:lblOffset val="100"/>
        <c:tickLblSkip val="1"/>
        <c:tickMarkSkip val="1"/>
        <c:noMultiLvlLbl val="0"/>
      </c:catAx>
      <c:valAx>
        <c:axId val="3727496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751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5.0199999999999996</c:v>
                </c:pt>
                <c:pt idx="1">
                  <c:v>7.86</c:v>
                </c:pt>
                <c:pt idx="2">
                  <c:v>7.17</c:v>
                </c:pt>
                <c:pt idx="3">
                  <c:v>6.78</c:v>
                </c:pt>
                <c:pt idx="4">
                  <c:v>6.84</c:v>
                </c:pt>
              </c:numCache>
            </c:numRef>
          </c:val>
          <c:extLst xmlns:c16r2="http://schemas.microsoft.com/office/drawing/2015/06/chart">
            <c:ext xmlns:c16="http://schemas.microsoft.com/office/drawing/2014/chart" uri="{C3380CC4-5D6E-409C-BE32-E72D297353CC}">
              <c16:uniqueId val="{00000000-AFC9-44E2-8FA3-E9E5D2C3E4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8.06</c:v>
                </c:pt>
                <c:pt idx="1">
                  <c:v>10.53</c:v>
                </c:pt>
                <c:pt idx="2">
                  <c:v>13.08</c:v>
                </c:pt>
                <c:pt idx="3">
                  <c:v>12.64</c:v>
                </c:pt>
                <c:pt idx="4">
                  <c:v>12.38</c:v>
                </c:pt>
              </c:numCache>
            </c:numRef>
          </c:val>
          <c:extLst xmlns:c16r2="http://schemas.microsoft.com/office/drawing/2015/06/chart">
            <c:ext xmlns:c16="http://schemas.microsoft.com/office/drawing/2014/chart" uri="{C3380CC4-5D6E-409C-BE32-E72D297353CC}">
              <c16:uniqueId val="{00000001-AFC9-44E2-8FA3-E9E5D2C3E492}"/>
            </c:ext>
          </c:extLst>
        </c:ser>
        <c:dLbls>
          <c:showLegendKey val="0"/>
          <c:showVal val="0"/>
          <c:showCatName val="0"/>
          <c:showSerName val="0"/>
          <c:showPercent val="0"/>
          <c:showBubbleSize val="0"/>
        </c:dLbls>
        <c:gapWidth val="250"/>
        <c:overlap val="100"/>
        <c:axId val="372750408"/>
        <c:axId val="37275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-1.1399999999999999</c:v>
                </c:pt>
                <c:pt idx="1">
                  <c:v>5.5</c:v>
                </c:pt>
                <c:pt idx="2">
                  <c:v>1.42</c:v>
                </c:pt>
                <c:pt idx="3">
                  <c:v>-0.63</c:v>
                </c:pt>
                <c:pt idx="4">
                  <c:v>-0.2</c:v>
                </c:pt>
              </c:numCache>
            </c:numRef>
          </c:val>
          <c:smooth val="0"/>
          <c:extLst xmlns:c16r2="http://schemas.microsoft.com/office/drawing/2015/06/chart">
            <c:ext xmlns:c16="http://schemas.microsoft.com/office/drawing/2014/chart" uri="{C3380CC4-5D6E-409C-BE32-E72D297353CC}">
              <c16:uniqueId val="{00000002-AFC9-44E2-8FA3-E9E5D2C3E492}"/>
            </c:ext>
          </c:extLst>
        </c:ser>
        <c:dLbls>
          <c:showLegendKey val="0"/>
          <c:showVal val="0"/>
          <c:showCatName val="0"/>
          <c:showSerName val="0"/>
          <c:showPercent val="0"/>
          <c:showBubbleSize val="0"/>
        </c:dLbls>
        <c:marker val="1"/>
        <c:smooth val="0"/>
        <c:axId val="372750408"/>
        <c:axId val="372750800"/>
      </c:lineChart>
      <c:catAx>
        <c:axId val="37275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750800"/>
        <c:crosses val="autoZero"/>
        <c:auto val="1"/>
        <c:lblAlgn val="ctr"/>
        <c:lblOffset val="100"/>
        <c:tickLblSkip val="1"/>
        <c:tickMarkSkip val="1"/>
        <c:noMultiLvlLbl val="0"/>
      </c:catAx>
      <c:valAx>
        <c:axId val="37275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75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989-4674-B94D-19855F2341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989-4674-B94D-19855F2341CF}"/>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989-4674-B94D-19855F2341C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989-4674-B94D-19855F2341C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0.02</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4-2989-4674-B94D-19855F2341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4.34</c:v>
                </c:pt>
                <c:pt idx="2">
                  <c:v>#N/A</c:v>
                </c:pt>
                <c:pt idx="3">
                  <c:v>2.61</c:v>
                </c:pt>
                <c:pt idx="4">
                  <c:v>#N/A</c:v>
                </c:pt>
                <c:pt idx="5">
                  <c:v>4.01</c:v>
                </c:pt>
                <c:pt idx="6">
                  <c:v>#N/A</c:v>
                </c:pt>
                <c:pt idx="7">
                  <c:v>2.66</c:v>
                </c:pt>
                <c:pt idx="8">
                  <c:v>#N/A</c:v>
                </c:pt>
                <c:pt idx="9">
                  <c:v>0.28000000000000003</c:v>
                </c:pt>
              </c:numCache>
            </c:numRef>
          </c:val>
          <c:extLst xmlns:c16r2="http://schemas.microsoft.com/office/drawing/2015/06/chart">
            <c:ext xmlns:c16="http://schemas.microsoft.com/office/drawing/2014/chart" uri="{C3380CC4-5D6E-409C-BE32-E72D297353CC}">
              <c16:uniqueId val="{00000005-2989-4674-B94D-19855F2341C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0.37</c:v>
                </c:pt>
                <c:pt idx="4">
                  <c:v>#N/A</c:v>
                </c:pt>
                <c:pt idx="5">
                  <c:v>0.31</c:v>
                </c:pt>
                <c:pt idx="6">
                  <c:v>#N/A</c:v>
                </c:pt>
                <c:pt idx="7">
                  <c:v>0.54</c:v>
                </c:pt>
                <c:pt idx="8">
                  <c:v>#N/A</c:v>
                </c:pt>
                <c:pt idx="9">
                  <c:v>0.3</c:v>
                </c:pt>
              </c:numCache>
            </c:numRef>
          </c:val>
          <c:extLst xmlns:c16r2="http://schemas.microsoft.com/office/drawing/2015/06/chart">
            <c:ext xmlns:c16="http://schemas.microsoft.com/office/drawing/2014/chart" uri="{C3380CC4-5D6E-409C-BE32-E72D297353CC}">
              <c16:uniqueId val="{00000006-2989-4674-B94D-19855F2341C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0.19</c:v>
                </c:pt>
                <c:pt idx="2">
                  <c:v>#N/A</c:v>
                </c:pt>
                <c:pt idx="3">
                  <c:v>0.59</c:v>
                </c:pt>
                <c:pt idx="4">
                  <c:v>#N/A</c:v>
                </c:pt>
                <c:pt idx="5">
                  <c:v>0.86</c:v>
                </c:pt>
                <c:pt idx="6">
                  <c:v>#N/A</c:v>
                </c:pt>
                <c:pt idx="7">
                  <c:v>0.83</c:v>
                </c:pt>
                <c:pt idx="8">
                  <c:v>#N/A</c:v>
                </c:pt>
                <c:pt idx="9">
                  <c:v>1.1000000000000001</c:v>
                </c:pt>
              </c:numCache>
            </c:numRef>
          </c:val>
          <c:extLst xmlns:c16r2="http://schemas.microsoft.com/office/drawing/2015/06/chart">
            <c:ext xmlns:c16="http://schemas.microsoft.com/office/drawing/2014/chart" uri="{C3380CC4-5D6E-409C-BE32-E72D297353CC}">
              <c16:uniqueId val="{00000007-2989-4674-B94D-19855F2341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5.0199999999999996</c:v>
                </c:pt>
                <c:pt idx="2">
                  <c:v>#N/A</c:v>
                </c:pt>
                <c:pt idx="3">
                  <c:v>7.86</c:v>
                </c:pt>
                <c:pt idx="4">
                  <c:v>#N/A</c:v>
                </c:pt>
                <c:pt idx="5">
                  <c:v>7.17</c:v>
                </c:pt>
                <c:pt idx="6">
                  <c:v>#N/A</c:v>
                </c:pt>
                <c:pt idx="7">
                  <c:v>6.77</c:v>
                </c:pt>
                <c:pt idx="8">
                  <c:v>#N/A</c:v>
                </c:pt>
                <c:pt idx="9">
                  <c:v>6.84</c:v>
                </c:pt>
              </c:numCache>
            </c:numRef>
          </c:val>
          <c:extLst xmlns:c16r2="http://schemas.microsoft.com/office/drawing/2015/06/chart">
            <c:ext xmlns:c16="http://schemas.microsoft.com/office/drawing/2014/chart" uri="{C3380CC4-5D6E-409C-BE32-E72D297353CC}">
              <c16:uniqueId val="{00000008-2989-4674-B94D-19855F2341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21.44</c:v>
                </c:pt>
                <c:pt idx="2">
                  <c:v>#N/A</c:v>
                </c:pt>
                <c:pt idx="3">
                  <c:v>22.22</c:v>
                </c:pt>
                <c:pt idx="4">
                  <c:v>#N/A</c:v>
                </c:pt>
                <c:pt idx="5">
                  <c:v>23.48</c:v>
                </c:pt>
                <c:pt idx="6">
                  <c:v>#N/A</c:v>
                </c:pt>
                <c:pt idx="7">
                  <c:v>23.48</c:v>
                </c:pt>
                <c:pt idx="8">
                  <c:v>#N/A</c:v>
                </c:pt>
                <c:pt idx="9">
                  <c:v>23.4</c:v>
                </c:pt>
              </c:numCache>
            </c:numRef>
          </c:val>
          <c:extLst xmlns:c16r2="http://schemas.microsoft.com/office/drawing/2015/06/chart">
            <c:ext xmlns:c16="http://schemas.microsoft.com/office/drawing/2014/chart" uri="{C3380CC4-5D6E-409C-BE32-E72D297353CC}">
              <c16:uniqueId val="{00000009-2989-4674-B94D-19855F2341CF}"/>
            </c:ext>
          </c:extLst>
        </c:ser>
        <c:dLbls>
          <c:showLegendKey val="0"/>
          <c:showVal val="0"/>
          <c:showCatName val="0"/>
          <c:showSerName val="0"/>
          <c:showPercent val="0"/>
          <c:showBubbleSize val="0"/>
        </c:dLbls>
        <c:gapWidth val="150"/>
        <c:overlap val="100"/>
        <c:axId val="372212072"/>
        <c:axId val="372214032"/>
      </c:barChart>
      <c:catAx>
        <c:axId val="37221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214032"/>
        <c:crosses val="autoZero"/>
        <c:auto val="1"/>
        <c:lblAlgn val="ctr"/>
        <c:lblOffset val="100"/>
        <c:tickLblSkip val="1"/>
        <c:tickMarkSkip val="1"/>
        <c:noMultiLvlLbl val="0"/>
      </c:catAx>
      <c:valAx>
        <c:axId val="37221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212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2259</c:v>
                </c:pt>
                <c:pt idx="5">
                  <c:v>2221</c:v>
                </c:pt>
                <c:pt idx="8">
                  <c:v>2257</c:v>
                </c:pt>
                <c:pt idx="11">
                  <c:v>2295</c:v>
                </c:pt>
                <c:pt idx="14">
                  <c:v>2322</c:v>
                </c:pt>
              </c:numCache>
            </c:numRef>
          </c:val>
          <c:extLst xmlns:c16r2="http://schemas.microsoft.com/office/drawing/2015/06/chart">
            <c:ext xmlns:c16="http://schemas.microsoft.com/office/drawing/2014/chart" uri="{C3380CC4-5D6E-409C-BE32-E72D297353CC}">
              <c16:uniqueId val="{00000000-2EF3-483B-A415-5150BDF32E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EF3-483B-A415-5150BDF32E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97</c:v>
                </c:pt>
                <c:pt idx="3">
                  <c:v>83</c:v>
                </c:pt>
                <c:pt idx="6">
                  <c:v>63</c:v>
                </c:pt>
                <c:pt idx="9">
                  <c:v>50</c:v>
                </c:pt>
                <c:pt idx="12">
                  <c:v>57</c:v>
                </c:pt>
              </c:numCache>
            </c:numRef>
          </c:val>
          <c:extLst xmlns:c16r2="http://schemas.microsoft.com/office/drawing/2015/06/chart">
            <c:ext xmlns:c16="http://schemas.microsoft.com/office/drawing/2014/chart" uri="{C3380CC4-5D6E-409C-BE32-E72D297353CC}">
              <c16:uniqueId val="{00000002-2EF3-483B-A415-5150BDF32E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213</c:v>
                </c:pt>
                <c:pt idx="3">
                  <c:v>211</c:v>
                </c:pt>
                <c:pt idx="6">
                  <c:v>224</c:v>
                </c:pt>
                <c:pt idx="9">
                  <c:v>228</c:v>
                </c:pt>
                <c:pt idx="12">
                  <c:v>234</c:v>
                </c:pt>
              </c:numCache>
            </c:numRef>
          </c:val>
          <c:extLst xmlns:c16r2="http://schemas.microsoft.com/office/drawing/2015/06/chart">
            <c:ext xmlns:c16="http://schemas.microsoft.com/office/drawing/2014/chart" uri="{C3380CC4-5D6E-409C-BE32-E72D297353CC}">
              <c16:uniqueId val="{00000003-2EF3-483B-A415-5150BDF32E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791</c:v>
                </c:pt>
                <c:pt idx="3">
                  <c:v>780</c:v>
                </c:pt>
                <c:pt idx="6">
                  <c:v>761</c:v>
                </c:pt>
                <c:pt idx="9">
                  <c:v>778</c:v>
                </c:pt>
                <c:pt idx="12">
                  <c:v>777</c:v>
                </c:pt>
              </c:numCache>
            </c:numRef>
          </c:val>
          <c:extLst xmlns:c16r2="http://schemas.microsoft.com/office/drawing/2015/06/chart">
            <c:ext xmlns:c16="http://schemas.microsoft.com/office/drawing/2014/chart" uri="{C3380CC4-5D6E-409C-BE32-E72D297353CC}">
              <c16:uniqueId val="{00000004-2EF3-483B-A415-5150BDF32E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F3-483B-A415-5150BDF32E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EF3-483B-A415-5150BDF32E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1933</c:v>
                </c:pt>
                <c:pt idx="3">
                  <c:v>1940</c:v>
                </c:pt>
                <c:pt idx="6">
                  <c:v>1988</c:v>
                </c:pt>
                <c:pt idx="9">
                  <c:v>2021</c:v>
                </c:pt>
                <c:pt idx="12">
                  <c:v>2106</c:v>
                </c:pt>
              </c:numCache>
            </c:numRef>
          </c:val>
          <c:extLst xmlns:c16r2="http://schemas.microsoft.com/office/drawing/2015/06/chart">
            <c:ext xmlns:c16="http://schemas.microsoft.com/office/drawing/2014/chart" uri="{C3380CC4-5D6E-409C-BE32-E72D297353CC}">
              <c16:uniqueId val="{00000007-2EF3-483B-A415-5150BDF32EC9}"/>
            </c:ext>
          </c:extLst>
        </c:ser>
        <c:dLbls>
          <c:showLegendKey val="0"/>
          <c:showVal val="0"/>
          <c:showCatName val="0"/>
          <c:showSerName val="0"/>
          <c:showPercent val="0"/>
          <c:showBubbleSize val="0"/>
        </c:dLbls>
        <c:gapWidth val="100"/>
        <c:overlap val="100"/>
        <c:axId val="372213640"/>
        <c:axId val="372210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775</c:v>
                </c:pt>
                <c:pt idx="2">
                  <c:v>#N/A</c:v>
                </c:pt>
                <c:pt idx="3">
                  <c:v>#N/A</c:v>
                </c:pt>
                <c:pt idx="4">
                  <c:v>793</c:v>
                </c:pt>
                <c:pt idx="5">
                  <c:v>#N/A</c:v>
                </c:pt>
                <c:pt idx="6">
                  <c:v>#N/A</c:v>
                </c:pt>
                <c:pt idx="7">
                  <c:v>779</c:v>
                </c:pt>
                <c:pt idx="8">
                  <c:v>#N/A</c:v>
                </c:pt>
                <c:pt idx="9">
                  <c:v>#N/A</c:v>
                </c:pt>
                <c:pt idx="10">
                  <c:v>782</c:v>
                </c:pt>
                <c:pt idx="11">
                  <c:v>#N/A</c:v>
                </c:pt>
                <c:pt idx="12">
                  <c:v>#N/A</c:v>
                </c:pt>
                <c:pt idx="13">
                  <c:v>852</c:v>
                </c:pt>
                <c:pt idx="14">
                  <c:v>#N/A</c:v>
                </c:pt>
              </c:numCache>
            </c:numRef>
          </c:val>
          <c:smooth val="0"/>
          <c:extLst xmlns:c16r2="http://schemas.microsoft.com/office/drawing/2015/06/chart">
            <c:ext xmlns:c16="http://schemas.microsoft.com/office/drawing/2014/chart" uri="{C3380CC4-5D6E-409C-BE32-E72D297353CC}">
              <c16:uniqueId val="{00000008-2EF3-483B-A415-5150BDF32EC9}"/>
            </c:ext>
          </c:extLst>
        </c:ser>
        <c:dLbls>
          <c:showLegendKey val="0"/>
          <c:showVal val="0"/>
          <c:showCatName val="0"/>
          <c:showSerName val="0"/>
          <c:showPercent val="0"/>
          <c:showBubbleSize val="0"/>
        </c:dLbls>
        <c:marker val="1"/>
        <c:smooth val="0"/>
        <c:axId val="372213640"/>
        <c:axId val="372210504"/>
      </c:lineChart>
      <c:catAx>
        <c:axId val="37221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210504"/>
        <c:crosses val="autoZero"/>
        <c:auto val="1"/>
        <c:lblAlgn val="ctr"/>
        <c:lblOffset val="100"/>
        <c:tickLblSkip val="1"/>
        <c:tickMarkSkip val="1"/>
        <c:noMultiLvlLbl val="0"/>
      </c:catAx>
      <c:valAx>
        <c:axId val="372210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21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24103</c:v>
                </c:pt>
                <c:pt idx="5">
                  <c:v>26193</c:v>
                </c:pt>
                <c:pt idx="8">
                  <c:v>27353</c:v>
                </c:pt>
                <c:pt idx="11">
                  <c:v>26638</c:v>
                </c:pt>
                <c:pt idx="14">
                  <c:v>25967</c:v>
                </c:pt>
              </c:numCache>
            </c:numRef>
          </c:val>
          <c:extLst xmlns:c16r2="http://schemas.microsoft.com/office/drawing/2015/06/chart">
            <c:ext xmlns:c16="http://schemas.microsoft.com/office/drawing/2014/chart" uri="{C3380CC4-5D6E-409C-BE32-E72D297353CC}">
              <c16:uniqueId val="{00000000-434C-49C4-AB9F-219086B246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2607</c:v>
                </c:pt>
                <c:pt idx="5">
                  <c:v>2758</c:v>
                </c:pt>
                <c:pt idx="8">
                  <c:v>2980</c:v>
                </c:pt>
                <c:pt idx="11">
                  <c:v>3279</c:v>
                </c:pt>
                <c:pt idx="14">
                  <c:v>3126</c:v>
                </c:pt>
              </c:numCache>
            </c:numRef>
          </c:val>
          <c:extLst xmlns:c16r2="http://schemas.microsoft.com/office/drawing/2015/06/chart">
            <c:ext xmlns:c16="http://schemas.microsoft.com/office/drawing/2014/chart" uri="{C3380CC4-5D6E-409C-BE32-E72D297353CC}">
              <c16:uniqueId val="{00000001-434C-49C4-AB9F-219086B246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4083</c:v>
                </c:pt>
                <c:pt idx="5">
                  <c:v>3775</c:v>
                </c:pt>
                <c:pt idx="8">
                  <c:v>3897</c:v>
                </c:pt>
                <c:pt idx="11">
                  <c:v>4543</c:v>
                </c:pt>
                <c:pt idx="14">
                  <c:v>4688</c:v>
                </c:pt>
              </c:numCache>
            </c:numRef>
          </c:val>
          <c:extLst xmlns:c16r2="http://schemas.microsoft.com/office/drawing/2015/06/chart">
            <c:ext xmlns:c16="http://schemas.microsoft.com/office/drawing/2014/chart" uri="{C3380CC4-5D6E-409C-BE32-E72D297353CC}">
              <c16:uniqueId val="{00000002-434C-49C4-AB9F-219086B246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4C-49C4-AB9F-219086B246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4C-49C4-AB9F-219086B246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222</c:v>
                </c:pt>
                <c:pt idx="3">
                  <c:v>8</c:v>
                </c:pt>
                <c:pt idx="6">
                  <c:v>9</c:v>
                </c:pt>
                <c:pt idx="9">
                  <c:v>10</c:v>
                </c:pt>
                <c:pt idx="12">
                  <c:v>0</c:v>
                </c:pt>
              </c:numCache>
            </c:numRef>
          </c:val>
          <c:extLst xmlns:c16r2="http://schemas.microsoft.com/office/drawing/2015/06/chart">
            <c:ext xmlns:c16="http://schemas.microsoft.com/office/drawing/2014/chart" uri="{C3380CC4-5D6E-409C-BE32-E72D297353CC}">
              <c16:uniqueId val="{00000005-434C-49C4-AB9F-219086B246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3028</c:v>
                </c:pt>
                <c:pt idx="3">
                  <c:v>3023</c:v>
                </c:pt>
                <c:pt idx="6">
                  <c:v>2808</c:v>
                </c:pt>
                <c:pt idx="9">
                  <c:v>2861</c:v>
                </c:pt>
                <c:pt idx="12">
                  <c:v>2359</c:v>
                </c:pt>
              </c:numCache>
            </c:numRef>
          </c:val>
          <c:extLst xmlns:c16r2="http://schemas.microsoft.com/office/drawing/2015/06/chart">
            <c:ext xmlns:c16="http://schemas.microsoft.com/office/drawing/2014/chart" uri="{C3380CC4-5D6E-409C-BE32-E72D297353CC}">
              <c16:uniqueId val="{00000006-434C-49C4-AB9F-219086B246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1236</c:v>
                </c:pt>
                <c:pt idx="3">
                  <c:v>1139</c:v>
                </c:pt>
                <c:pt idx="6">
                  <c:v>993</c:v>
                </c:pt>
                <c:pt idx="9">
                  <c:v>837</c:v>
                </c:pt>
                <c:pt idx="12">
                  <c:v>684</c:v>
                </c:pt>
              </c:numCache>
            </c:numRef>
          </c:val>
          <c:extLst xmlns:c16r2="http://schemas.microsoft.com/office/drawing/2015/06/chart">
            <c:ext xmlns:c16="http://schemas.microsoft.com/office/drawing/2014/chart" uri="{C3380CC4-5D6E-409C-BE32-E72D297353CC}">
              <c16:uniqueId val="{00000007-434C-49C4-AB9F-219086B246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9535</c:v>
                </c:pt>
                <c:pt idx="3">
                  <c:v>9419</c:v>
                </c:pt>
                <c:pt idx="6">
                  <c:v>8850</c:v>
                </c:pt>
                <c:pt idx="9">
                  <c:v>8385</c:v>
                </c:pt>
                <c:pt idx="12">
                  <c:v>8039</c:v>
                </c:pt>
              </c:numCache>
            </c:numRef>
          </c:val>
          <c:extLst xmlns:c16r2="http://schemas.microsoft.com/office/drawing/2015/06/chart">
            <c:ext xmlns:c16="http://schemas.microsoft.com/office/drawing/2014/chart" uri="{C3380CC4-5D6E-409C-BE32-E72D297353CC}">
              <c16:uniqueId val="{00000008-434C-49C4-AB9F-219086B246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666</c:v>
                </c:pt>
                <c:pt idx="3">
                  <c:v>600</c:v>
                </c:pt>
                <c:pt idx="6">
                  <c:v>495</c:v>
                </c:pt>
                <c:pt idx="9">
                  <c:v>448</c:v>
                </c:pt>
                <c:pt idx="12">
                  <c:v>399</c:v>
                </c:pt>
              </c:numCache>
            </c:numRef>
          </c:val>
          <c:extLst xmlns:c16r2="http://schemas.microsoft.com/office/drawing/2015/06/chart">
            <c:ext xmlns:c16="http://schemas.microsoft.com/office/drawing/2014/chart" uri="{C3380CC4-5D6E-409C-BE32-E72D297353CC}">
              <c16:uniqueId val="{00000009-434C-49C4-AB9F-219086B246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23240</c:v>
                </c:pt>
                <c:pt idx="3">
                  <c:v>26325</c:v>
                </c:pt>
                <c:pt idx="6">
                  <c:v>30987</c:v>
                </c:pt>
                <c:pt idx="9">
                  <c:v>31963</c:v>
                </c:pt>
                <c:pt idx="12">
                  <c:v>32647</c:v>
                </c:pt>
              </c:numCache>
            </c:numRef>
          </c:val>
          <c:extLst xmlns:c16r2="http://schemas.microsoft.com/office/drawing/2015/06/chart">
            <c:ext xmlns:c16="http://schemas.microsoft.com/office/drawing/2014/chart" uri="{C3380CC4-5D6E-409C-BE32-E72D297353CC}">
              <c16:uniqueId val="{0000000A-434C-49C4-AB9F-219086B24641}"/>
            </c:ext>
          </c:extLst>
        </c:ser>
        <c:dLbls>
          <c:showLegendKey val="0"/>
          <c:showVal val="0"/>
          <c:showCatName val="0"/>
          <c:showSerName val="0"/>
          <c:showPercent val="0"/>
          <c:showBubbleSize val="0"/>
        </c:dLbls>
        <c:gapWidth val="100"/>
        <c:overlap val="100"/>
        <c:axId val="372214816"/>
        <c:axId val="37221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7134</c:v>
                </c:pt>
                <c:pt idx="2">
                  <c:v>#N/A</c:v>
                </c:pt>
                <c:pt idx="3">
                  <c:v>#N/A</c:v>
                </c:pt>
                <c:pt idx="4">
                  <c:v>7787</c:v>
                </c:pt>
                <c:pt idx="5">
                  <c:v>#N/A</c:v>
                </c:pt>
                <c:pt idx="6">
                  <c:v>#N/A</c:v>
                </c:pt>
                <c:pt idx="7">
                  <c:v>9913</c:v>
                </c:pt>
                <c:pt idx="8">
                  <c:v>#N/A</c:v>
                </c:pt>
                <c:pt idx="9">
                  <c:v>#N/A</c:v>
                </c:pt>
                <c:pt idx="10">
                  <c:v>10044</c:v>
                </c:pt>
                <c:pt idx="11">
                  <c:v>#N/A</c:v>
                </c:pt>
                <c:pt idx="12">
                  <c:v>#N/A</c:v>
                </c:pt>
                <c:pt idx="13">
                  <c:v>10347</c:v>
                </c:pt>
                <c:pt idx="14">
                  <c:v>#N/A</c:v>
                </c:pt>
              </c:numCache>
            </c:numRef>
          </c:val>
          <c:smooth val="0"/>
          <c:extLst xmlns:c16r2="http://schemas.microsoft.com/office/drawing/2015/06/chart">
            <c:ext xmlns:c16="http://schemas.microsoft.com/office/drawing/2014/chart" uri="{C3380CC4-5D6E-409C-BE32-E72D297353CC}">
              <c16:uniqueId val="{0000000B-434C-49C4-AB9F-219086B24641}"/>
            </c:ext>
          </c:extLst>
        </c:ser>
        <c:dLbls>
          <c:showLegendKey val="0"/>
          <c:showVal val="0"/>
          <c:showCatName val="0"/>
          <c:showSerName val="0"/>
          <c:showPercent val="0"/>
          <c:showBubbleSize val="0"/>
        </c:dLbls>
        <c:marker val="1"/>
        <c:smooth val="0"/>
        <c:axId val="372214816"/>
        <c:axId val="372212464"/>
      </c:lineChart>
      <c:catAx>
        <c:axId val="3722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2212464"/>
        <c:crosses val="autoZero"/>
        <c:auto val="1"/>
        <c:lblAlgn val="ctr"/>
        <c:lblOffset val="100"/>
        <c:tickLblSkip val="1"/>
        <c:tickMarkSkip val="1"/>
        <c:noMultiLvlLbl val="0"/>
      </c:catAx>
      <c:valAx>
        <c:axId val="37221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2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1702</c:v>
                </c:pt>
                <c:pt idx="1">
                  <c:v>1662</c:v>
                </c:pt>
                <c:pt idx="2">
                  <c:v>1626</c:v>
                </c:pt>
              </c:numCache>
            </c:numRef>
          </c:val>
          <c:extLst xmlns:c16r2="http://schemas.microsoft.com/office/drawing/2015/06/chart">
            <c:ext xmlns:c16="http://schemas.microsoft.com/office/drawing/2014/chart" uri="{C3380CC4-5D6E-409C-BE32-E72D297353CC}">
              <c16:uniqueId val="{00000000-C94D-4BB8-86D3-88239570A1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692</c:v>
                </c:pt>
                <c:pt idx="1">
                  <c:v>992</c:v>
                </c:pt>
                <c:pt idx="2">
                  <c:v>1123</c:v>
                </c:pt>
              </c:numCache>
            </c:numRef>
          </c:val>
          <c:extLst xmlns:c16r2="http://schemas.microsoft.com/office/drawing/2015/06/chart">
            <c:ext xmlns:c16="http://schemas.microsoft.com/office/drawing/2014/chart" uri="{C3380CC4-5D6E-409C-BE32-E72D297353CC}">
              <c16:uniqueId val="{00000001-C94D-4BB8-86D3-88239570A1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1903</c:v>
                </c:pt>
                <c:pt idx="1">
                  <c:v>1866</c:v>
                </c:pt>
                <c:pt idx="2">
                  <c:v>1751</c:v>
                </c:pt>
              </c:numCache>
            </c:numRef>
          </c:val>
          <c:extLst xmlns:c16r2="http://schemas.microsoft.com/office/drawing/2015/06/chart">
            <c:ext xmlns:c16="http://schemas.microsoft.com/office/drawing/2014/chart" uri="{C3380CC4-5D6E-409C-BE32-E72D297353CC}">
              <c16:uniqueId val="{00000002-C94D-4BB8-86D3-88239570A172}"/>
            </c:ext>
          </c:extLst>
        </c:ser>
        <c:dLbls>
          <c:showLegendKey val="0"/>
          <c:showVal val="0"/>
          <c:showCatName val="0"/>
          <c:showSerName val="0"/>
          <c:showPercent val="0"/>
          <c:showBubbleSize val="0"/>
        </c:dLbls>
        <c:gapWidth val="120"/>
        <c:overlap val="100"/>
        <c:axId val="372217168"/>
        <c:axId val="372209720"/>
      </c:barChart>
      <c:catAx>
        <c:axId val="37221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2209720"/>
        <c:crosses val="autoZero"/>
        <c:auto val="1"/>
        <c:lblAlgn val="ctr"/>
        <c:lblOffset val="100"/>
        <c:tickLblSkip val="1"/>
        <c:tickMarkSkip val="1"/>
        <c:noMultiLvlLbl val="0"/>
      </c:catAx>
      <c:valAx>
        <c:axId val="372209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221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F0-4A03-8A0B-5E2294E178DA}"/>
                </c:ext>
                <c:ext xmlns:c15="http://schemas.microsoft.com/office/drawing/2012/chart" uri="{CE6537A1-D6FC-4f65-9D91-7224C49458BB}">
                  <c15:dlblFieldTable>
                    <c15:dlblFTEntry>
                      <c15:txfldGUID>{E9D32229-D475-42FD-AF1E-3D966F51A730}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F0-4A03-8A0B-5E2294E178DA}"/>
                </c:ext>
                <c:ext xmlns:c15="http://schemas.microsoft.com/office/drawing/2012/chart" uri="{CE6537A1-D6FC-4f65-9D91-7224C49458BB}">
                  <c15:dlblFieldTable>
                    <c15:dlblFTEntry>
                      <c15:txfldGUID>{54DBF7E9-1A10-411D-AAE7-FF9677D9A1CF}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F0-4A03-8A0B-5E2294E178DA}"/>
                </c:ext>
                <c:ext xmlns:c15="http://schemas.microsoft.com/office/drawing/2012/chart" uri="{CE6537A1-D6FC-4f65-9D91-7224C49458BB}">
                  <c15:dlblFieldTable>
                    <c15:dlblFTEntry>
                      <c15:txfldGUID>{C8CBC8D5-E837-43A8-9EAB-06265B579188}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F0-4A03-8A0B-5E2294E178DA}"/>
                </c:ext>
                <c:ext xmlns:c15="http://schemas.microsoft.com/office/drawing/2012/chart" uri="{CE6537A1-D6FC-4f65-9D91-7224C49458BB}">
                  <c15:dlblFieldTable>
                    <c15:dlblFTEntry>
                      <c15:txfldGUID>{CE6456D8-C858-4884-BD18-C94934CD7ECA}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F0-4A03-8A0B-5E2294E178DA}"/>
                </c:ext>
                <c:ext xmlns:c15="http://schemas.microsoft.com/office/drawing/2012/chart" uri="{CE6537A1-D6FC-4f65-9D91-7224C49458BB}">
                  <c15:dlblFieldTable>
                    <c15:dlblFTEntry>
                      <c15:txfldGUID>{C78CDFD1-0FA5-4E4A-81E1-A6F0CE1822C2}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F0-4A03-8A0B-5E2294E178DA}"/>
                </c:ext>
                <c:ext xmlns:c15="http://schemas.microsoft.com/office/drawing/2012/chart" uri="{CE6537A1-D6FC-4f65-9D91-7224C49458BB}">
                  <c15:dlblFieldTable>
                    <c15:dlblFTEntry>
                      <c15:txfldGUID>{A1879147-64FF-4955-A832-5C8B1A584E32}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F0-4A03-8A0B-5E2294E178DA}"/>
                </c:ext>
                <c:ext xmlns:c15="http://schemas.microsoft.com/office/drawing/2012/chart" uri="{CE6537A1-D6FC-4f65-9D91-7224C49458BB}">
                  <c15:layout/>
                  <c15:dlblFieldTable>
                    <c15:dlblFTEntry>
                      <c15:txfldGUID>{371FAF9E-3645-4939-AFF3-434C2BEC3C14}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F0-4A03-8A0B-5E2294E178DA}"/>
                </c:ext>
                <c:ext xmlns:c15="http://schemas.microsoft.com/office/drawing/2012/chart" uri="{CE6537A1-D6FC-4f65-9D91-7224C49458BB}">
                  <c15:layout/>
                  <c15:dlblFieldTable>
                    <c15:dlblFTEntry>
                      <c15:txfldGUID>{537FDA6E-BE4D-400D-8C87-550E964E5B3E}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F0-4A03-8A0B-5E2294E178DA}"/>
                </c:ext>
                <c:ext xmlns:c15="http://schemas.microsoft.com/office/drawing/2012/chart" uri="{CE6537A1-D6FC-4f65-9D91-7224C49458BB}">
                  <c15:dlblFieldTable>
                    <c15:dlblFTEntry>
                      <c15:txfldGUID>{8A78D83B-C9F1-427F-A299-4B9045D8A99D}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61.1</c:v>
                </c:pt>
                <c:pt idx="24">
                  <c:v>61.8</c:v>
                </c:pt>
              </c:numCache>
            </c:numRef>
          </c:xVal>
          <c:yVal>
            <c:numRef>
              <c:f>公会計指標分析・財政指標組合せ分析表!$BP$51:$DC$51</c:f>
              <c:numCache>
                <c:formatCode>#,##0.0;"▲ "#,##0.0</c:formatCode>
                <c:ptCount val="40"/>
                <c:pt idx="16">
                  <c:v>90</c:v>
                </c:pt>
                <c:pt idx="24">
                  <c:v>90.3</c:v>
                </c:pt>
              </c:numCache>
            </c:numRef>
          </c:yVal>
          <c:smooth val="0"/>
          <c:extLst xmlns:c16r2="http://schemas.microsoft.com/office/drawing/2015/06/chart">
            <c:ext xmlns:c16="http://schemas.microsoft.com/office/drawing/2014/chart" uri="{C3380CC4-5D6E-409C-BE32-E72D297353CC}">
              <c16:uniqueId val="{00000009-07F0-4A03-8A0B-5E2294E178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F0-4A03-8A0B-5E2294E178DA}"/>
                </c:ext>
                <c:ext xmlns:c15="http://schemas.microsoft.com/office/drawing/2012/chart" uri="{CE6537A1-D6FC-4f65-9D91-7224C49458BB}">
                  <c15:dlblFieldTable>
                    <c15:dlblFTEntry>
                      <c15:txfldGUID>{8076BDAA-DC64-4788-A0E3-622821105CCE}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F0-4A03-8A0B-5E2294E178DA}"/>
                </c:ext>
                <c:ext xmlns:c15="http://schemas.microsoft.com/office/drawing/2012/chart" uri="{CE6537A1-D6FC-4f65-9D91-7224C49458BB}">
                  <c15:dlblFieldTable>
                    <c15:dlblFTEntry>
                      <c15:txfldGUID>{4A5DB6FD-AAD4-42D7-9CED-3C8347CCC165}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F0-4A03-8A0B-5E2294E178DA}"/>
                </c:ext>
                <c:ext xmlns:c15="http://schemas.microsoft.com/office/drawing/2012/chart" uri="{CE6537A1-D6FC-4f65-9D91-7224C49458BB}">
                  <c15:dlblFieldTable>
                    <c15:dlblFTEntry>
                      <c15:txfldGUID>{40FBCB6D-53E4-49CA-98D2-C114811CFC6C}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F0-4A03-8A0B-5E2294E178DA}"/>
                </c:ext>
                <c:ext xmlns:c15="http://schemas.microsoft.com/office/drawing/2012/chart" uri="{CE6537A1-D6FC-4f65-9D91-7224C49458BB}">
                  <c15:dlblFieldTable>
                    <c15:dlblFTEntry>
                      <c15:txfldGUID>{B51AC9C7-49D4-4418-95A8-2E2946AF5884}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F0-4A03-8A0B-5E2294E178DA}"/>
                </c:ext>
                <c:ext xmlns:c15="http://schemas.microsoft.com/office/drawing/2012/chart" uri="{CE6537A1-D6FC-4f65-9D91-7224C49458BB}">
                  <c15:dlblFieldTable>
                    <c15:dlblFTEntry>
                      <c15:txfldGUID>{E5962AB3-09D7-4698-8C17-91EBB77EE74A}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F0-4A03-8A0B-5E2294E178DA}"/>
                </c:ext>
                <c:ext xmlns:c15="http://schemas.microsoft.com/office/drawing/2012/chart" uri="{CE6537A1-D6FC-4f65-9D91-7224C49458BB}">
                  <c15:dlblFieldTable>
                    <c15:dlblFTEntry>
                      <c15:txfldGUID>{415BA519-1ADF-4053-9851-D3C1FA1D5237}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F0-4A03-8A0B-5E2294E178DA}"/>
                </c:ext>
                <c:ext xmlns:c15="http://schemas.microsoft.com/office/drawing/2012/chart" uri="{CE6537A1-D6FC-4f65-9D91-7224C49458BB}">
                  <c15:layout/>
                  <c15:dlblFieldTable>
                    <c15:dlblFTEntry>
                      <c15:txfldGUID>{B511A42A-5820-43C1-9265-1FF02CC42EF2}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F0-4A03-8A0B-5E2294E178DA}"/>
                </c:ext>
                <c:ext xmlns:c15="http://schemas.microsoft.com/office/drawing/2012/chart" uri="{CE6537A1-D6FC-4f65-9D91-7224C49458BB}">
                  <c15:layout/>
                  <c15:dlblFieldTable>
                    <c15:dlblFTEntry>
                      <c15:txfldGUID>{774B18AE-B949-45E6-BF9C-AD8748831427}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F0-4A03-8A0B-5E2294E178DA}"/>
                </c:ext>
                <c:ext xmlns:c15="http://schemas.microsoft.com/office/drawing/2012/chart" uri="{CE6537A1-D6FC-4f65-9D91-7224C49458BB}">
                  <c15:dlblFieldTable>
                    <c15:dlblFTEntry>
                      <c15:txfldGUID>{CAD4C14D-9F77-4A07-B1DE-B31D499CF755}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56.6</c:v>
                </c:pt>
              </c:numCache>
            </c:numRef>
          </c:xVal>
          <c:yVal>
            <c:numRef>
              <c:f>公会計指標分析・財政指標組合せ分析表!$BP$55:$DC$55</c:f>
              <c:numCache>
                <c:formatCode>#,##0.0;"▲ "#,##0.0</c:formatCode>
                <c:ptCount val="40"/>
                <c:pt idx="16">
                  <c:v>33.9</c:v>
                </c:pt>
                <c:pt idx="24">
                  <c:v>32.299999999999997</c:v>
                </c:pt>
              </c:numCache>
            </c:numRef>
          </c:yVal>
          <c:smooth val="0"/>
          <c:extLst xmlns:c16r2="http://schemas.microsoft.com/office/drawing/2015/06/chart">
            <c:ext xmlns:c16="http://schemas.microsoft.com/office/drawing/2014/chart" uri="{C3380CC4-5D6E-409C-BE32-E72D297353CC}">
              <c16:uniqueId val="{00000013-07F0-4A03-8A0B-5E2294E178DA}"/>
            </c:ext>
          </c:extLst>
        </c:ser>
        <c:dLbls>
          <c:showLegendKey val="0"/>
          <c:showVal val="1"/>
          <c:showCatName val="0"/>
          <c:showSerName val="0"/>
          <c:showPercent val="0"/>
          <c:showBubbleSize val="0"/>
        </c:dLbls>
        <c:axId val="475890720"/>
        <c:axId val="475893072"/>
      </c:scatterChart>
      <c:valAx>
        <c:axId val="475890720"/>
        <c:scaling>
          <c:orientation val="minMax"/>
          <c:max val="62.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893072"/>
        <c:crosses val="autoZero"/>
        <c:crossBetween val="midCat"/>
      </c:valAx>
      <c:valAx>
        <c:axId val="475893072"/>
        <c:scaling>
          <c:orientation val="minMax"/>
          <c:max val="10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890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B2-447E-B254-940445E47688}"/>
                </c:ext>
                <c:ext xmlns:c15="http://schemas.microsoft.com/office/drawing/2012/chart" uri="{CE6537A1-D6FC-4f65-9D91-7224C49458BB}">
                  <c15:layout/>
                  <c15:dlblFieldTable>
                    <c15:dlblFTEntry>
                      <c15:txfldGUID>{148A8802-2847-4170-B745-2AAFFC6DF38D}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B2-447E-B254-940445E47688}"/>
                </c:ext>
                <c:ext xmlns:c15="http://schemas.microsoft.com/office/drawing/2012/chart" uri="{CE6537A1-D6FC-4f65-9D91-7224C49458BB}">
                  <c15:dlblFieldTable>
                    <c15:dlblFTEntry>
                      <c15:txfldGUID>{F645F7FE-4B70-428D-B3D7-050A3BC98034}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B2-447E-B254-940445E47688}"/>
                </c:ext>
                <c:ext xmlns:c15="http://schemas.microsoft.com/office/drawing/2012/chart" uri="{CE6537A1-D6FC-4f65-9D91-7224C49458BB}">
                  <c15:dlblFieldTable>
                    <c15:dlblFTEntry>
                      <c15:txfldGUID>{880652FC-D22A-4543-806A-907275679635}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B2-447E-B254-940445E47688}"/>
                </c:ext>
                <c:ext xmlns:c15="http://schemas.microsoft.com/office/drawing/2012/chart" uri="{CE6537A1-D6FC-4f65-9D91-7224C49458BB}">
                  <c15:dlblFieldTable>
                    <c15:dlblFTEntry>
                      <c15:txfldGUID>{AD7B80FA-FC89-4C71-BC43-9FD28BBE930B}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B2-447E-B254-940445E47688}"/>
                </c:ext>
                <c:ext xmlns:c15="http://schemas.microsoft.com/office/drawing/2012/chart" uri="{CE6537A1-D6FC-4f65-9D91-7224C49458BB}">
                  <c15:dlblFieldTable>
                    <c15:dlblFTEntry>
                      <c15:txfldGUID>{A0872A81-0F1E-4B46-B73C-2031C5CE269F}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B2-447E-B254-940445E47688}"/>
                </c:ext>
                <c:ext xmlns:c15="http://schemas.microsoft.com/office/drawing/2012/chart" uri="{CE6537A1-D6FC-4f65-9D91-7224C49458BB}">
                  <c15:layout/>
                  <c15:dlblFieldTable>
                    <c15:dlblFTEntry>
                      <c15:txfldGUID>{DFF02AE2-3EC2-439B-B200-4BC35F9C5F15}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1.744135071617575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B2-447E-B254-940445E47688}"/>
                </c:ext>
                <c:ext xmlns:c15="http://schemas.microsoft.com/office/drawing/2012/chart" uri="{CE6537A1-D6FC-4f65-9D91-7224C49458BB}">
                  <c15:layout/>
                  <c15:dlblFieldTable>
                    <c15:dlblFTEntry>
                      <c15:txfldGUID>{35458277-23B5-4565-9235-B04B9BC4E8AD}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744135071617577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B2-447E-B254-940445E47688}"/>
                </c:ext>
                <c:ext xmlns:c15="http://schemas.microsoft.com/office/drawing/2012/chart" uri="{CE6537A1-D6FC-4f65-9D91-7224C49458BB}">
                  <c15:layout/>
                  <c15:dlblFieldTable>
                    <c15:dlblFTEntry>
                      <c15:txfldGUID>{B056D8C9-9905-44AC-B7CB-EA11F4E17B7E}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B2-447E-B254-940445E47688}"/>
                </c:ext>
                <c:ext xmlns:c15="http://schemas.microsoft.com/office/drawing/2012/chart" uri="{CE6537A1-D6FC-4f65-9D91-7224C49458BB}">
                  <c15:layout/>
                  <c15:dlblFieldTable>
                    <c15:dlblFTEntry>
                      <c15:txfldGUID>{2D9D4AE9-AE55-4B85-A44A-94B1B5918A08}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c:v>
                </c:pt>
                <c:pt idx="16">
                  <c:v>7</c:v>
                </c:pt>
                <c:pt idx="24">
                  <c:v>7</c:v>
                </c:pt>
                <c:pt idx="32">
                  <c:v>7.2</c:v>
                </c:pt>
              </c:numCache>
            </c:numRef>
          </c:xVal>
          <c:yVal>
            <c:numRef>
              <c:f>公会計指標分析・財政指標組合せ分析表!$BP$73:$DC$73</c:f>
              <c:numCache>
                <c:formatCode>#,##0.0;"▲ "#,##0.0</c:formatCode>
                <c:ptCount val="40"/>
                <c:pt idx="0">
                  <c:v>64.3</c:v>
                </c:pt>
                <c:pt idx="8">
                  <c:v>68.599999999999994</c:v>
                </c:pt>
                <c:pt idx="16">
                  <c:v>90</c:v>
                </c:pt>
                <c:pt idx="24">
                  <c:v>90.3</c:v>
                </c:pt>
                <c:pt idx="32">
                  <c:v>93.4</c:v>
                </c:pt>
              </c:numCache>
            </c:numRef>
          </c:yVal>
          <c:smooth val="0"/>
          <c:extLst xmlns:c16r2="http://schemas.microsoft.com/office/drawing/2015/06/chart">
            <c:ext xmlns:c16="http://schemas.microsoft.com/office/drawing/2014/chart" uri="{C3380CC4-5D6E-409C-BE32-E72D297353CC}">
              <c16:uniqueId val="{00000009-29B2-447E-B254-940445E476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B2-447E-B254-940445E47688}"/>
                </c:ext>
                <c:ext xmlns:c15="http://schemas.microsoft.com/office/drawing/2012/chart" uri="{CE6537A1-D6FC-4f65-9D91-7224C49458BB}">
                  <c15:layout/>
                  <c15:dlblFieldTable>
                    <c15:dlblFTEntry>
                      <c15:txfldGUID>{6268844D-A91F-470C-B1EC-CDB4C84637A1}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B2-447E-B254-940445E47688}"/>
                </c:ext>
                <c:ext xmlns:c15="http://schemas.microsoft.com/office/drawing/2012/chart" uri="{CE6537A1-D6FC-4f65-9D91-7224C49458BB}">
                  <c15:dlblFieldTable>
                    <c15:dlblFTEntry>
                      <c15:txfldGUID>{D9114035-4342-4FCA-B185-0255D4B99921}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B2-447E-B254-940445E47688}"/>
                </c:ext>
                <c:ext xmlns:c15="http://schemas.microsoft.com/office/drawing/2012/chart" uri="{CE6537A1-D6FC-4f65-9D91-7224C49458BB}">
                  <c15:dlblFieldTable>
                    <c15:dlblFTEntry>
                      <c15:txfldGUID>{A181FDE1-AC6B-4E7D-8915-7056617D703C}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B2-447E-B254-940445E47688}"/>
                </c:ext>
                <c:ext xmlns:c15="http://schemas.microsoft.com/office/drawing/2012/chart" uri="{CE6537A1-D6FC-4f65-9D91-7224C49458BB}">
                  <c15:dlblFieldTable>
                    <c15:dlblFTEntry>
                      <c15:txfldGUID>{8BC45992-AF40-4015-BB1A-A16D6F66952B}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B2-447E-B254-940445E47688}"/>
                </c:ext>
                <c:ext xmlns:c15="http://schemas.microsoft.com/office/drawing/2012/chart" uri="{CE6537A1-D6FC-4f65-9D91-7224C49458BB}">
                  <c15:dlblFieldTable>
                    <c15:dlblFTEntry>
                      <c15:txfldGUID>{B78DBB71-951F-4126-9B28-E15369AE5E60}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B2-447E-B254-940445E47688}"/>
                </c:ext>
                <c:ext xmlns:c15="http://schemas.microsoft.com/office/drawing/2012/chart" uri="{CE6537A1-D6FC-4f65-9D91-7224C49458BB}">
                  <c15:layout/>
                  <c15:dlblFieldTable>
                    <c15:dlblFTEntry>
                      <c15:txfldGUID>{EB347EF0-3909-47B1-BCE9-4172D1FE2BFD}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B2-447E-B254-940445E47688}"/>
                </c:ext>
                <c:ext xmlns:c15="http://schemas.microsoft.com/office/drawing/2012/chart" uri="{CE6537A1-D6FC-4f65-9D91-7224C49458BB}">
                  <c15:layout/>
                  <c15:dlblFieldTable>
                    <c15:dlblFTEntry>
                      <c15:txfldGUID>{6153FB27-C91E-495A-81F6-21A65E3A986E}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B2-447E-B254-940445E47688}"/>
                </c:ext>
                <c:ext xmlns:c15="http://schemas.microsoft.com/office/drawing/2012/chart" uri="{CE6537A1-D6FC-4f65-9D91-7224C49458BB}">
                  <c15:layout/>
                  <c15:dlblFieldTable>
                    <c15:dlblFTEntry>
                      <c15:txfldGUID>{9BDF86C2-C9BD-4457-B402-28F633542263}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B2-447E-B254-940445E47688}"/>
                </c:ext>
                <c:ext xmlns:c15="http://schemas.microsoft.com/office/drawing/2012/chart" uri="{CE6537A1-D6FC-4f65-9D91-7224C49458BB}">
                  <c15:layout/>
                  <c15:dlblFieldTable>
                    <c15:dlblFTEntry>
                      <c15:txfldGUID>{D1B0AE88-D2B6-4D43-976D-75D106F1671A}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29B2-447E-B254-940445E47688}"/>
            </c:ext>
          </c:extLst>
        </c:ser>
        <c:dLbls>
          <c:showLegendKey val="0"/>
          <c:showVal val="1"/>
          <c:showCatName val="0"/>
          <c:showSerName val="0"/>
          <c:showPercent val="0"/>
          <c:showBubbleSize val="0"/>
        </c:dLbls>
        <c:axId val="475889544"/>
        <c:axId val="475888760"/>
      </c:scatterChart>
      <c:valAx>
        <c:axId val="475889544"/>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888760"/>
        <c:crosses val="autoZero"/>
        <c:crossBetween val="midCat"/>
      </c:valAx>
      <c:valAx>
        <c:axId val="475888760"/>
        <c:scaling>
          <c:orientation val="minMax"/>
          <c:max val="10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889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54,430
52,030
123.03
22,734,575
21,698,432
899,213
13,140,924
32,647,385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財政力指数は、基準財政収入額について、市町村民税法人税割の増等により増加したため、単年度の積算では昨年度から</a:t>
          </a:r>
          <a:r>
            <a:rPr kumimoji="1" lang="en-US" altLang="ja-JP" sz="1300" baseline="0">
              <a:latin typeface="ＭＳ Ｐゴシック" panose="020B0600070205080204" pitchFamily="50" charset="-128"/>
              <a:ea typeface="ＭＳ Ｐゴシック" panose="020B0600070205080204" pitchFamily="50" charset="-128"/>
            </a:rPr>
            <a:t>0.021</a:t>
          </a:r>
          <a:r>
            <a:rPr kumimoji="1" lang="ja-JP" altLang="en-US" sz="1300" baseline="0">
              <a:latin typeface="ＭＳ Ｐゴシック" panose="020B0600070205080204" pitchFamily="50" charset="-128"/>
              <a:ea typeface="ＭＳ Ｐゴシック" panose="020B0600070205080204" pitchFamily="50" charset="-128"/>
            </a:rPr>
            <a:t>ポイントの増となり、</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カ年平均では</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0.66</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全国平均を上回っているものの、類似団体内平均及び県平均を下回っているため、歳出全般にわたる経費の削減等の取り組みによる経常経費の縮減を図り、歳入では市税等経常一般財源の確保に努める。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xdr:cNvCxnSpPr/>
      </xdr:nvCxnSpPr>
      <xdr:spPr>
        <a:xfrm flipV="1">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9" name="テキスト ボックス 78"/>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の増加となっている。これは、人件費、物件費、公債費等の増などから分子である経常経費充当一般財源が増加し、地方税、普通交付税等の減などにより分母である経常一般財源が減少した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公債費のピークは令和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年度でその後は減少していく見込みであるが、高齢化等の要因で扶助費の増加が見込まれる。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類似団体・県・全国平均をいずれも上回っているため、引き続き経常経費を全般的に見直し、財政構造の弾力性の確保に努める。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146231</xdr:rowOff>
    </xdr:from>
    <xdr:to>
      <xdr:col>23</xdr:col>
      <xdr:colOff>133350</xdr:colOff>
      <xdr:row>65</xdr:row>
      <xdr:rowOff>154033</xdr:rowOff>
    </xdr:to>
    <xdr:cxnSp macro="">
      <xdr:nvCxnSpPr>
        <xdr:cNvPr id="136" name="直線コネクタ 135"/>
        <xdr:cNvCxnSpPr/>
      </xdr:nvCxnSpPr>
      <xdr:spPr>
        <a:xfrm>
          <a:off x="4114800" y="11119031"/>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146231</xdr:rowOff>
    </xdr:from>
    <xdr:to>
      <xdr:col>19</xdr:col>
      <xdr:colOff>133350</xdr:colOff>
      <xdr:row>64</xdr:row>
      <xdr:rowOff>153126</xdr:rowOff>
    </xdr:to>
    <xdr:cxnSp macro="">
      <xdr:nvCxnSpPr>
        <xdr:cNvPr id="139" name="直線コネクタ 138"/>
        <xdr:cNvCxnSpPr/>
      </xdr:nvCxnSpPr>
      <xdr:spPr>
        <a:xfrm flipV="1">
          <a:off x="3225800" y="111190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69487</xdr:rowOff>
    </xdr:from>
    <xdr:to>
      <xdr:col>15</xdr:col>
      <xdr:colOff>82550</xdr:colOff>
      <xdr:row>64</xdr:row>
      <xdr:rowOff>153126</xdr:rowOff>
    </xdr:to>
    <xdr:cxnSp macro="">
      <xdr:nvCxnSpPr>
        <xdr:cNvPr id="142" name="直線コネクタ 141"/>
        <xdr:cNvCxnSpPr/>
      </xdr:nvCxnSpPr>
      <xdr:spPr>
        <a:xfrm>
          <a:off x="2336800" y="10870837"/>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69487</xdr:rowOff>
    </xdr:from>
    <xdr:to>
      <xdr:col>11</xdr:col>
      <xdr:colOff>31750</xdr:colOff>
      <xdr:row>63</xdr:row>
      <xdr:rowOff>124641</xdr:rowOff>
    </xdr:to>
    <xdr:cxnSp macro="">
      <xdr:nvCxnSpPr>
        <xdr:cNvPr id="145" name="直線コネクタ 144"/>
        <xdr:cNvCxnSpPr/>
      </xdr:nvCxnSpPr>
      <xdr:spPr>
        <a:xfrm flipV="1">
          <a:off x="1447800" y="1087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24674</xdr:rowOff>
    </xdr:from>
    <xdr:to>
      <xdr:col>11</xdr:col>
      <xdr:colOff>82550</xdr:colOff>
      <xdr:row>62</xdr:row>
      <xdr:rowOff>126274</xdr:rowOff>
    </xdr:to>
    <xdr:sp macro="" textlink="">
      <xdr:nvSpPr>
        <xdr:cNvPr id="146" name="フローチャート: 判断 145"/>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136451</xdr:rowOff>
    </xdr:from>
    <xdr:ext cx="762000" cy="259045"/>
    <xdr:sp macro="" textlink="">
      <xdr:nvSpPr>
        <xdr:cNvPr id="147" name="テキスト ボックス 146"/>
        <xdr:cNvSpPr txBox="1"/>
      </xdr:nvSpPr>
      <xdr:spPr>
        <a:xfrm>
          <a:off x="1955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103233</xdr:rowOff>
    </xdr:from>
    <xdr:to>
      <xdr:col>23</xdr:col>
      <xdr:colOff>184150</xdr:colOff>
      <xdr:row>66</xdr:row>
      <xdr:rowOff>33383</xdr:rowOff>
    </xdr:to>
    <xdr:sp macro="" textlink="">
      <xdr:nvSpPr>
        <xdr:cNvPr id="155" name="楕円 154"/>
        <xdr:cNvSpPr/>
      </xdr:nvSpPr>
      <xdr:spPr>
        <a:xfrm>
          <a:off x="49022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170560</xdr:rowOff>
    </xdr:from>
    <xdr:ext cx="762000" cy="259045"/>
    <xdr:sp macro="" textlink="">
      <xdr:nvSpPr>
        <xdr:cNvPr id="156" name="財政構造の弾力性該当値テキスト"/>
        <xdr:cNvSpPr txBox="1"/>
      </xdr:nvSpPr>
      <xdr:spPr>
        <a:xfrm>
          <a:off x="5041900" y="111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95431</xdr:rowOff>
    </xdr:from>
    <xdr:to>
      <xdr:col>19</xdr:col>
      <xdr:colOff>184150</xdr:colOff>
      <xdr:row>65</xdr:row>
      <xdr:rowOff>25581</xdr:rowOff>
    </xdr:to>
    <xdr:sp macro="" textlink="">
      <xdr:nvSpPr>
        <xdr:cNvPr id="157" name="楕円 156"/>
        <xdr:cNvSpPr/>
      </xdr:nvSpPr>
      <xdr:spPr>
        <a:xfrm>
          <a:off x="4064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10358</xdr:rowOff>
    </xdr:from>
    <xdr:ext cx="736600" cy="259045"/>
    <xdr:sp macro="" textlink="">
      <xdr:nvSpPr>
        <xdr:cNvPr id="158" name="テキスト ボックス 157"/>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102326</xdr:rowOff>
    </xdr:from>
    <xdr:to>
      <xdr:col>15</xdr:col>
      <xdr:colOff>133350</xdr:colOff>
      <xdr:row>65</xdr:row>
      <xdr:rowOff>32476</xdr:rowOff>
    </xdr:to>
    <xdr:sp macro="" textlink="">
      <xdr:nvSpPr>
        <xdr:cNvPr id="159" name="楕円 158"/>
        <xdr:cNvSpPr/>
      </xdr:nvSpPr>
      <xdr:spPr>
        <a:xfrm>
          <a:off x="3175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17253</xdr:rowOff>
    </xdr:from>
    <xdr:ext cx="762000" cy="259045"/>
    <xdr:sp macro="" textlink="">
      <xdr:nvSpPr>
        <xdr:cNvPr id="160" name="テキスト ボックス 159"/>
        <xdr:cNvSpPr txBox="1"/>
      </xdr:nvSpPr>
      <xdr:spPr>
        <a:xfrm>
          <a:off x="2844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18687</xdr:rowOff>
    </xdr:from>
    <xdr:to>
      <xdr:col>11</xdr:col>
      <xdr:colOff>82550</xdr:colOff>
      <xdr:row>63</xdr:row>
      <xdr:rowOff>120287</xdr:rowOff>
    </xdr:to>
    <xdr:sp macro="" textlink="">
      <xdr:nvSpPr>
        <xdr:cNvPr id="161" name="楕円 160"/>
        <xdr:cNvSpPr/>
      </xdr:nvSpPr>
      <xdr:spPr>
        <a:xfrm>
          <a:off x="2286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105064</xdr:rowOff>
    </xdr:from>
    <xdr:ext cx="762000" cy="259045"/>
    <xdr:sp macro="" textlink="">
      <xdr:nvSpPr>
        <xdr:cNvPr id="162" name="テキスト ボックス 161"/>
        <xdr:cNvSpPr txBox="1"/>
      </xdr:nvSpPr>
      <xdr:spPr>
        <a:xfrm>
          <a:off x="1955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63" name="楕円 162"/>
        <xdr:cNvSpPr/>
      </xdr:nvSpPr>
      <xdr:spPr>
        <a:xfrm>
          <a:off x="1397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64" name="テキスト ボックス 163"/>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人当たりの金額は大幅に増加することになる。今後はこれらも含めた経費について、抑制していく必要がある。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106781</xdr:rowOff>
    </xdr:from>
    <xdr:to>
      <xdr:col>23</xdr:col>
      <xdr:colOff>133350</xdr:colOff>
      <xdr:row>88</xdr:row>
      <xdr:rowOff>133801</xdr:rowOff>
    </xdr:to>
    <xdr:cxnSp macro="">
      <xdr:nvCxnSpPr>
        <xdr:cNvPr id="196" name="直線コネクタ 195"/>
        <xdr:cNvCxnSpPr/>
      </xdr:nvCxnSpPr>
      <xdr:spPr>
        <a:xfrm flipV="1">
          <a:off x="4953000" y="13651331"/>
          <a:ext cx="0" cy="157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105878</xdr:rowOff>
    </xdr:from>
    <xdr:ext cx="762000" cy="259045"/>
    <xdr:sp macro="" textlink="">
      <xdr:nvSpPr>
        <xdr:cNvPr id="197" name="人件費・物件費等の状況最小値テキスト"/>
        <xdr:cNvSpPr txBox="1"/>
      </xdr:nvSpPr>
      <xdr:spPr>
        <a:xfrm>
          <a:off x="5041900" y="151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133801</xdr:rowOff>
    </xdr:from>
    <xdr:to>
      <xdr:col>24</xdr:col>
      <xdr:colOff>12700</xdr:colOff>
      <xdr:row>88</xdr:row>
      <xdr:rowOff>133801</xdr:rowOff>
    </xdr:to>
    <xdr:cxnSp macro="">
      <xdr:nvCxnSpPr>
        <xdr:cNvPr id="198" name="直線コネクタ 197"/>
        <xdr:cNvCxnSpPr/>
      </xdr:nvCxnSpPr>
      <xdr:spPr>
        <a:xfrm>
          <a:off x="4864100" y="1522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21708</xdr:rowOff>
    </xdr:from>
    <xdr:ext cx="762000" cy="259045"/>
    <xdr:sp macro="" textlink="">
      <xdr:nvSpPr>
        <xdr:cNvPr id="199" name="人件費・物件費等の状況最大値テキスト"/>
        <xdr:cNvSpPr txBox="1"/>
      </xdr:nvSpPr>
      <xdr:spPr>
        <a:xfrm>
          <a:off x="5041900" y="133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106781</xdr:rowOff>
    </xdr:from>
    <xdr:to>
      <xdr:col>24</xdr:col>
      <xdr:colOff>12700</xdr:colOff>
      <xdr:row>79</xdr:row>
      <xdr:rowOff>106781</xdr:rowOff>
    </xdr:to>
    <xdr:cxnSp macro="">
      <xdr:nvCxnSpPr>
        <xdr:cNvPr id="200" name="直線コネクタ 199"/>
        <xdr:cNvCxnSpPr/>
      </xdr:nvCxnSpPr>
      <xdr:spPr>
        <a:xfrm>
          <a:off x="4864100" y="1365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15850</xdr:rowOff>
    </xdr:from>
    <xdr:to>
      <xdr:col>23</xdr:col>
      <xdr:colOff>133350</xdr:colOff>
      <xdr:row>81</xdr:row>
      <xdr:rowOff>18642</xdr:rowOff>
    </xdr:to>
    <xdr:cxnSp macro="">
      <xdr:nvCxnSpPr>
        <xdr:cNvPr id="201" name="直線コネクタ 200"/>
        <xdr:cNvCxnSpPr/>
      </xdr:nvCxnSpPr>
      <xdr:spPr>
        <a:xfrm>
          <a:off x="4114800" y="13903300"/>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112625</xdr:rowOff>
    </xdr:from>
    <xdr:ext cx="762000" cy="259045"/>
    <xdr:sp macro="" textlink="">
      <xdr:nvSpPr>
        <xdr:cNvPr id="202" name="人件費・物件費等の状況平均値テキスト"/>
        <xdr:cNvSpPr txBox="1"/>
      </xdr:nvSpPr>
      <xdr:spPr>
        <a:xfrm>
          <a:off x="5041900" y="1434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140548</xdr:rowOff>
    </xdr:from>
    <xdr:to>
      <xdr:col>23</xdr:col>
      <xdr:colOff>184150</xdr:colOff>
      <xdr:row>84</xdr:row>
      <xdr:rowOff>70698</xdr:rowOff>
    </xdr:to>
    <xdr:sp macro="" textlink="">
      <xdr:nvSpPr>
        <xdr:cNvPr id="203" name="フローチャート: 判断 202"/>
        <xdr:cNvSpPr/>
      </xdr:nvSpPr>
      <xdr:spPr>
        <a:xfrm>
          <a:off x="49022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2854</xdr:rowOff>
    </xdr:from>
    <xdr:to>
      <xdr:col>19</xdr:col>
      <xdr:colOff>133350</xdr:colOff>
      <xdr:row>81</xdr:row>
      <xdr:rowOff>15850</xdr:rowOff>
    </xdr:to>
    <xdr:cxnSp macro="">
      <xdr:nvCxnSpPr>
        <xdr:cNvPr id="204" name="直線コネクタ 203"/>
        <xdr:cNvCxnSpPr/>
      </xdr:nvCxnSpPr>
      <xdr:spPr>
        <a:xfrm>
          <a:off x="3225800" y="13890304"/>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81975</xdr:rowOff>
    </xdr:from>
    <xdr:to>
      <xdr:col>19</xdr:col>
      <xdr:colOff>184150</xdr:colOff>
      <xdr:row>85</xdr:row>
      <xdr:rowOff>12125</xdr:rowOff>
    </xdr:to>
    <xdr:sp macro="" textlink="">
      <xdr:nvSpPr>
        <xdr:cNvPr id="205" name="フローチャート: 判断 204"/>
        <xdr:cNvSpPr/>
      </xdr:nvSpPr>
      <xdr:spPr>
        <a:xfrm>
          <a:off x="4064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168352</xdr:rowOff>
    </xdr:from>
    <xdr:ext cx="736600" cy="259045"/>
    <xdr:sp macro="" textlink="">
      <xdr:nvSpPr>
        <xdr:cNvPr id="206" name="テキスト ボックス 205"/>
        <xdr:cNvSpPr txBox="1"/>
      </xdr:nvSpPr>
      <xdr:spPr>
        <a:xfrm>
          <a:off x="3733800" y="145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122580</xdr:rowOff>
    </xdr:from>
    <xdr:to>
      <xdr:col>15</xdr:col>
      <xdr:colOff>82550</xdr:colOff>
      <xdr:row>81</xdr:row>
      <xdr:rowOff>2854</xdr:rowOff>
    </xdr:to>
    <xdr:cxnSp macro="">
      <xdr:nvCxnSpPr>
        <xdr:cNvPr id="207" name="直線コネクタ 206"/>
        <xdr:cNvCxnSpPr/>
      </xdr:nvCxnSpPr>
      <xdr:spPr>
        <a:xfrm>
          <a:off x="2336800" y="13838580"/>
          <a:ext cx="889000" cy="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52312</xdr:rowOff>
    </xdr:from>
    <xdr:to>
      <xdr:col>15</xdr:col>
      <xdr:colOff>133350</xdr:colOff>
      <xdr:row>84</xdr:row>
      <xdr:rowOff>153912</xdr:rowOff>
    </xdr:to>
    <xdr:sp macro="" textlink="">
      <xdr:nvSpPr>
        <xdr:cNvPr id="208" name="フローチャート: 判断 207"/>
        <xdr:cNvSpPr/>
      </xdr:nvSpPr>
      <xdr:spPr>
        <a:xfrm>
          <a:off x="3175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138689</xdr:rowOff>
    </xdr:from>
    <xdr:ext cx="762000" cy="259045"/>
    <xdr:sp macro="" textlink="">
      <xdr:nvSpPr>
        <xdr:cNvPr id="209" name="テキスト ボックス 208"/>
        <xdr:cNvSpPr txBox="1"/>
      </xdr:nvSpPr>
      <xdr:spPr>
        <a:xfrm>
          <a:off x="2844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66650</xdr:rowOff>
    </xdr:from>
    <xdr:to>
      <xdr:col>11</xdr:col>
      <xdr:colOff>31750</xdr:colOff>
      <xdr:row>80</xdr:row>
      <xdr:rowOff>122580</xdr:rowOff>
    </xdr:to>
    <xdr:cxnSp macro="">
      <xdr:nvCxnSpPr>
        <xdr:cNvPr id="210" name="直線コネクタ 209"/>
        <xdr:cNvCxnSpPr/>
      </xdr:nvCxnSpPr>
      <xdr:spPr>
        <a:xfrm>
          <a:off x="1447800" y="13782650"/>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162517</xdr:rowOff>
    </xdr:from>
    <xdr:to>
      <xdr:col>11</xdr:col>
      <xdr:colOff>82550</xdr:colOff>
      <xdr:row>85</xdr:row>
      <xdr:rowOff>92667</xdr:rowOff>
    </xdr:to>
    <xdr:sp macro="" textlink="">
      <xdr:nvSpPr>
        <xdr:cNvPr id="211" name="フローチャート: 判断 210"/>
        <xdr:cNvSpPr/>
      </xdr:nvSpPr>
      <xdr:spPr>
        <a:xfrm>
          <a:off x="2286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77444</xdr:rowOff>
    </xdr:from>
    <xdr:ext cx="762000" cy="259045"/>
    <xdr:sp macro="" textlink="">
      <xdr:nvSpPr>
        <xdr:cNvPr id="212" name="テキスト ボックス 211"/>
        <xdr:cNvSpPr txBox="1"/>
      </xdr:nvSpPr>
      <xdr:spPr>
        <a:xfrm>
          <a:off x="1955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66624</xdr:rowOff>
    </xdr:from>
    <xdr:to>
      <xdr:col>7</xdr:col>
      <xdr:colOff>31750</xdr:colOff>
      <xdr:row>83</xdr:row>
      <xdr:rowOff>168224</xdr:rowOff>
    </xdr:to>
    <xdr:sp macro="" textlink="">
      <xdr:nvSpPr>
        <xdr:cNvPr id="213" name="フローチャート: 判断 212"/>
        <xdr:cNvSpPr/>
      </xdr:nvSpPr>
      <xdr:spPr>
        <a:xfrm>
          <a:off x="1397000" y="142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153001</xdr:rowOff>
    </xdr:from>
    <xdr:ext cx="762000" cy="259045"/>
    <xdr:sp macro="" textlink="">
      <xdr:nvSpPr>
        <xdr:cNvPr id="214" name="テキスト ボックス 213"/>
        <xdr:cNvSpPr txBox="1"/>
      </xdr:nvSpPr>
      <xdr:spPr>
        <a:xfrm>
          <a:off x="1066800" y="14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139292</xdr:rowOff>
    </xdr:from>
    <xdr:to>
      <xdr:col>23</xdr:col>
      <xdr:colOff>184150</xdr:colOff>
      <xdr:row>81</xdr:row>
      <xdr:rowOff>69442</xdr:rowOff>
    </xdr:to>
    <xdr:sp macro="" textlink="">
      <xdr:nvSpPr>
        <xdr:cNvPr id="220" name="楕円 219"/>
        <xdr:cNvSpPr/>
      </xdr:nvSpPr>
      <xdr:spPr>
        <a:xfrm>
          <a:off x="4902200" y="13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155819</xdr:rowOff>
    </xdr:from>
    <xdr:ext cx="762000" cy="259045"/>
    <xdr:sp macro="" textlink="">
      <xdr:nvSpPr>
        <xdr:cNvPr id="221" name="人件費・物件費等の状況該当値テキスト"/>
        <xdr:cNvSpPr txBox="1"/>
      </xdr:nvSpPr>
      <xdr:spPr>
        <a:xfrm>
          <a:off x="5041900" y="137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136500</xdr:rowOff>
    </xdr:from>
    <xdr:to>
      <xdr:col>19</xdr:col>
      <xdr:colOff>184150</xdr:colOff>
      <xdr:row>81</xdr:row>
      <xdr:rowOff>66650</xdr:rowOff>
    </xdr:to>
    <xdr:sp macro="" textlink="">
      <xdr:nvSpPr>
        <xdr:cNvPr id="222" name="楕円 221"/>
        <xdr:cNvSpPr/>
      </xdr:nvSpPr>
      <xdr:spPr>
        <a:xfrm>
          <a:off x="4064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76827</xdr:rowOff>
    </xdr:from>
    <xdr:ext cx="736600" cy="259045"/>
    <xdr:sp macro="" textlink="">
      <xdr:nvSpPr>
        <xdr:cNvPr id="223" name="テキスト ボックス 222"/>
        <xdr:cNvSpPr txBox="1"/>
      </xdr:nvSpPr>
      <xdr:spPr>
        <a:xfrm>
          <a:off x="3733800" y="136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123504</xdr:rowOff>
    </xdr:from>
    <xdr:to>
      <xdr:col>15</xdr:col>
      <xdr:colOff>133350</xdr:colOff>
      <xdr:row>81</xdr:row>
      <xdr:rowOff>53654</xdr:rowOff>
    </xdr:to>
    <xdr:sp macro="" textlink="">
      <xdr:nvSpPr>
        <xdr:cNvPr id="224" name="楕円 223"/>
        <xdr:cNvSpPr/>
      </xdr:nvSpPr>
      <xdr:spPr>
        <a:xfrm>
          <a:off x="3175000" y="138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63831</xdr:rowOff>
    </xdr:from>
    <xdr:ext cx="762000" cy="259045"/>
    <xdr:sp macro="" textlink="">
      <xdr:nvSpPr>
        <xdr:cNvPr id="225" name="テキスト ボックス 224"/>
        <xdr:cNvSpPr txBox="1"/>
      </xdr:nvSpPr>
      <xdr:spPr>
        <a:xfrm>
          <a:off x="2844800" y="1360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71780</xdr:rowOff>
    </xdr:from>
    <xdr:to>
      <xdr:col>11</xdr:col>
      <xdr:colOff>82550</xdr:colOff>
      <xdr:row>81</xdr:row>
      <xdr:rowOff>1930</xdr:rowOff>
    </xdr:to>
    <xdr:sp macro="" textlink="">
      <xdr:nvSpPr>
        <xdr:cNvPr id="226" name="楕円 225"/>
        <xdr:cNvSpPr/>
      </xdr:nvSpPr>
      <xdr:spPr>
        <a:xfrm>
          <a:off x="2286000" y="137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12107</xdr:rowOff>
    </xdr:from>
    <xdr:ext cx="762000" cy="259045"/>
    <xdr:sp macro="" textlink="">
      <xdr:nvSpPr>
        <xdr:cNvPr id="227" name="テキスト ボックス 226"/>
        <xdr:cNvSpPr txBox="1"/>
      </xdr:nvSpPr>
      <xdr:spPr>
        <a:xfrm>
          <a:off x="1955800" y="135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15850</xdr:rowOff>
    </xdr:from>
    <xdr:to>
      <xdr:col>7</xdr:col>
      <xdr:colOff>31750</xdr:colOff>
      <xdr:row>80</xdr:row>
      <xdr:rowOff>117450</xdr:rowOff>
    </xdr:to>
    <xdr:sp macro="" textlink="">
      <xdr:nvSpPr>
        <xdr:cNvPr id="228" name="楕円 227"/>
        <xdr:cNvSpPr/>
      </xdr:nvSpPr>
      <xdr:spPr>
        <a:xfrm>
          <a:off x="1397000" y="137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127627</xdr:rowOff>
    </xdr:from>
    <xdr:ext cx="762000" cy="259045"/>
    <xdr:sp macro="" textlink="">
      <xdr:nvSpPr>
        <xdr:cNvPr id="229" name="テキスト ボックス 228"/>
        <xdr:cNvSpPr txBox="1"/>
      </xdr:nvSpPr>
      <xdr:spPr>
        <a:xfrm>
          <a:off x="1066800" y="135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本市におけるラスパイレス指数は、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までは、類似団体平均とほぼ同じ数値で推移してきたが、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以降、職員構成の変動による影響等により、類似団体平均及び全国市平均を上回っている状況である。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今後も、職員の適正な人員配置等により、国、地方公共団体及び民間賃金との均衡に留意しながら、給与の適正化に努める。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58" name="直線コネクタ 257"/>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9"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0" name="直線コネクタ 259"/>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2" name="直線コネクタ 26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9525</xdr:rowOff>
    </xdr:from>
    <xdr:to>
      <xdr:col>81</xdr:col>
      <xdr:colOff>44450</xdr:colOff>
      <xdr:row>89</xdr:row>
      <xdr:rowOff>29634</xdr:rowOff>
    </xdr:to>
    <xdr:cxnSp macro="">
      <xdr:nvCxnSpPr>
        <xdr:cNvPr id="263" name="直線コネクタ 262"/>
        <xdr:cNvCxnSpPr/>
      </xdr:nvCxnSpPr>
      <xdr:spPr>
        <a:xfrm flipV="1">
          <a:off x="16179800" y="152685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117068</xdr:rowOff>
    </xdr:from>
    <xdr:ext cx="762000" cy="259045"/>
    <xdr:sp macro="" textlink="">
      <xdr:nvSpPr>
        <xdr:cNvPr id="264" name="給与水準   （国との比較）平均値テキスト"/>
        <xdr:cNvSpPr txBox="1"/>
      </xdr:nvSpPr>
      <xdr:spPr>
        <a:xfrm>
          <a:off x="17106900" y="1486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5" name="フローチャート: 判断 264"/>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89</xdr:row>
      <xdr:rowOff>29634</xdr:rowOff>
    </xdr:to>
    <xdr:cxnSp macro="">
      <xdr:nvCxnSpPr>
        <xdr:cNvPr id="266" name="直線コネクタ 265"/>
        <xdr:cNvCxnSpPr/>
      </xdr:nvCxnSpPr>
      <xdr:spPr>
        <a:xfrm>
          <a:off x="15290800" y="15027275"/>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7" name="フローチャート: 判断 266"/>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40868</xdr:rowOff>
    </xdr:from>
    <xdr:ext cx="736600" cy="259045"/>
    <xdr:sp macro="" textlink="">
      <xdr:nvSpPr>
        <xdr:cNvPr id="268" name="テキスト ボックス 267"/>
        <xdr:cNvSpPr txBox="1"/>
      </xdr:nvSpPr>
      <xdr:spPr>
        <a:xfrm>
          <a:off x="15798800" y="1478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151341</xdr:rowOff>
    </xdr:to>
    <xdr:cxnSp macro="">
      <xdr:nvCxnSpPr>
        <xdr:cNvPr id="269" name="直線コネクタ 268"/>
        <xdr:cNvCxnSpPr/>
      </xdr:nvCxnSpPr>
      <xdr:spPr>
        <a:xfrm flipV="1">
          <a:off x="14401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0" name="フローチャート: 判断 269"/>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71" name="テキスト ボックス 27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151341</xdr:rowOff>
    </xdr:to>
    <xdr:cxnSp macro="">
      <xdr:nvCxnSpPr>
        <xdr:cNvPr id="272" name="直線コネクタ 271"/>
        <xdr:cNvCxnSpPr/>
      </xdr:nvCxnSpPr>
      <xdr:spPr>
        <a:xfrm>
          <a:off x="13512800" y="149870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3" name="フローチャート: 判断 272"/>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4" name="テキスト ボックス 27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5" name="フローチャート: 判断 274"/>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6" name="テキスト ボックス 275"/>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130175</xdr:rowOff>
    </xdr:from>
    <xdr:to>
      <xdr:col>81</xdr:col>
      <xdr:colOff>95250</xdr:colOff>
      <xdr:row>89</xdr:row>
      <xdr:rowOff>60325</xdr:rowOff>
    </xdr:to>
    <xdr:sp macro="" textlink="">
      <xdr:nvSpPr>
        <xdr:cNvPr id="282" name="楕円 281"/>
        <xdr:cNvSpPr/>
      </xdr:nvSpPr>
      <xdr:spPr>
        <a:xfrm>
          <a:off x="169672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102252</xdr:rowOff>
    </xdr:from>
    <xdr:ext cx="762000" cy="259045"/>
    <xdr:sp macro="" textlink="">
      <xdr:nvSpPr>
        <xdr:cNvPr id="283" name="給与水準   （国との比較）該当値テキスト"/>
        <xdr:cNvSpPr txBox="1"/>
      </xdr:nvSpPr>
      <xdr:spPr>
        <a:xfrm>
          <a:off x="17106900" y="151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84" name="楕円 283"/>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5" name="テキスト ボックス 284"/>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6" name="楕円 285"/>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7" name="テキスト ボックス 286"/>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8" name="楕円 287"/>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40868</xdr:rowOff>
    </xdr:from>
    <xdr:ext cx="762000" cy="259045"/>
    <xdr:sp macro="" textlink="">
      <xdr:nvSpPr>
        <xdr:cNvPr id="289" name="テキスト ボックス 288"/>
        <xdr:cNvSpPr txBox="1"/>
      </xdr:nvSpPr>
      <xdr:spPr>
        <a:xfrm>
          <a:off x="14020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90" name="楕円 289"/>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91" name="テキスト ボックス 290"/>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年間では、人口の減少、再任用職員数の増加、福祉施設の開設による専門職員の採用等の要因により上昇傾向にあり、平成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今後も人口減少による数値の上昇が予想されるため、定員適正化計画に基づき、再任用制度の活用や民間委託の活用等により、行政サービスの水準の維持と、適正な定員管理に努める。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1" name="直線コネクタ 320"/>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2"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3" name="直線コネクタ 322"/>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4"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5" name="直線コネクタ 324"/>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94721</xdr:rowOff>
    </xdr:from>
    <xdr:to>
      <xdr:col>81</xdr:col>
      <xdr:colOff>44450</xdr:colOff>
      <xdr:row>62</xdr:row>
      <xdr:rowOff>114829</xdr:rowOff>
    </xdr:to>
    <xdr:cxnSp macro="">
      <xdr:nvCxnSpPr>
        <xdr:cNvPr id="326" name="直線コネクタ 325"/>
        <xdr:cNvCxnSpPr/>
      </xdr:nvCxnSpPr>
      <xdr:spPr>
        <a:xfrm>
          <a:off x="16179800" y="107246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52405</xdr:rowOff>
    </xdr:from>
    <xdr:ext cx="762000" cy="259045"/>
    <xdr:sp macro="" textlink="">
      <xdr:nvSpPr>
        <xdr:cNvPr id="327"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28" name="フローチャート: 判断 327"/>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48471</xdr:rowOff>
    </xdr:from>
    <xdr:to>
      <xdr:col>77</xdr:col>
      <xdr:colOff>44450</xdr:colOff>
      <xdr:row>62</xdr:row>
      <xdr:rowOff>94721</xdr:rowOff>
    </xdr:to>
    <xdr:cxnSp macro="">
      <xdr:nvCxnSpPr>
        <xdr:cNvPr id="329" name="直線コネクタ 328"/>
        <xdr:cNvCxnSpPr/>
      </xdr:nvCxnSpPr>
      <xdr:spPr>
        <a:xfrm>
          <a:off x="15290800" y="10678371"/>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0" name="フローチャート: 判断 329"/>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31" name="テキスト ボックス 330"/>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48471</xdr:rowOff>
    </xdr:to>
    <xdr:cxnSp macro="">
      <xdr:nvCxnSpPr>
        <xdr:cNvPr id="332" name="直線コネクタ 331"/>
        <xdr:cNvCxnSpPr/>
      </xdr:nvCxnSpPr>
      <xdr:spPr>
        <a:xfrm>
          <a:off x="14401800" y="10644188"/>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3" name="フローチャート: 判断 332"/>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34" name="テキスト ボックス 333"/>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153564</xdr:rowOff>
    </xdr:from>
    <xdr:to>
      <xdr:col>68</xdr:col>
      <xdr:colOff>152400</xdr:colOff>
      <xdr:row>62</xdr:row>
      <xdr:rowOff>14288</xdr:rowOff>
    </xdr:to>
    <xdr:cxnSp macro="">
      <xdr:nvCxnSpPr>
        <xdr:cNvPr id="335" name="直線コネクタ 334"/>
        <xdr:cNvCxnSpPr/>
      </xdr:nvCxnSpPr>
      <xdr:spPr>
        <a:xfrm>
          <a:off x="13512800" y="1061201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6" name="フローチャート: 判断 335"/>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37" name="テキスト ボックス 336"/>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8" name="フローチャート: 判断 337"/>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9" name="テキスト ボックス 338"/>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64029</xdr:rowOff>
    </xdr:from>
    <xdr:to>
      <xdr:col>81</xdr:col>
      <xdr:colOff>95250</xdr:colOff>
      <xdr:row>62</xdr:row>
      <xdr:rowOff>165629</xdr:rowOff>
    </xdr:to>
    <xdr:sp macro="" textlink="">
      <xdr:nvSpPr>
        <xdr:cNvPr id="345" name="楕円 344"/>
        <xdr:cNvSpPr/>
      </xdr:nvSpPr>
      <xdr:spPr>
        <a:xfrm>
          <a:off x="16967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36106</xdr:rowOff>
    </xdr:from>
    <xdr:ext cx="762000" cy="259045"/>
    <xdr:sp macro="" textlink="">
      <xdr:nvSpPr>
        <xdr:cNvPr id="346" name="定員管理の状況該当値テキスト"/>
        <xdr:cNvSpPr txBox="1"/>
      </xdr:nvSpPr>
      <xdr:spPr>
        <a:xfrm>
          <a:off x="17106900" y="106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43921</xdr:rowOff>
    </xdr:from>
    <xdr:to>
      <xdr:col>77</xdr:col>
      <xdr:colOff>95250</xdr:colOff>
      <xdr:row>62</xdr:row>
      <xdr:rowOff>145521</xdr:rowOff>
    </xdr:to>
    <xdr:sp macro="" textlink="">
      <xdr:nvSpPr>
        <xdr:cNvPr id="347" name="楕円 346"/>
        <xdr:cNvSpPr/>
      </xdr:nvSpPr>
      <xdr:spPr>
        <a:xfrm>
          <a:off x="16129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130298</xdr:rowOff>
    </xdr:from>
    <xdr:ext cx="736600" cy="259045"/>
    <xdr:sp macro="" textlink="">
      <xdr:nvSpPr>
        <xdr:cNvPr id="348" name="テキスト ボックス 347"/>
        <xdr:cNvSpPr txBox="1"/>
      </xdr:nvSpPr>
      <xdr:spPr>
        <a:xfrm>
          <a:off x="15798800" y="1076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169121</xdr:rowOff>
    </xdr:from>
    <xdr:to>
      <xdr:col>73</xdr:col>
      <xdr:colOff>44450</xdr:colOff>
      <xdr:row>62</xdr:row>
      <xdr:rowOff>99271</xdr:rowOff>
    </xdr:to>
    <xdr:sp macro="" textlink="">
      <xdr:nvSpPr>
        <xdr:cNvPr id="349" name="楕円 348"/>
        <xdr:cNvSpPr/>
      </xdr:nvSpPr>
      <xdr:spPr>
        <a:xfrm>
          <a:off x="15240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109448</xdr:rowOff>
    </xdr:from>
    <xdr:ext cx="762000" cy="259045"/>
    <xdr:sp macro="" textlink="">
      <xdr:nvSpPr>
        <xdr:cNvPr id="350" name="テキスト ボックス 349"/>
        <xdr:cNvSpPr txBox="1"/>
      </xdr:nvSpPr>
      <xdr:spPr>
        <a:xfrm>
          <a:off x="14909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51" name="楕円 350"/>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52" name="テキスト ボックス 35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102764</xdr:rowOff>
    </xdr:from>
    <xdr:to>
      <xdr:col>64</xdr:col>
      <xdr:colOff>152400</xdr:colOff>
      <xdr:row>62</xdr:row>
      <xdr:rowOff>32914</xdr:rowOff>
    </xdr:to>
    <xdr:sp macro="" textlink="">
      <xdr:nvSpPr>
        <xdr:cNvPr id="353" name="楕円 352"/>
        <xdr:cNvSpPr/>
      </xdr:nvSpPr>
      <xdr:spPr>
        <a:xfrm>
          <a:off x="13462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43091</xdr:rowOff>
    </xdr:from>
    <xdr:ext cx="762000" cy="259045"/>
    <xdr:sp macro="" textlink="">
      <xdr:nvSpPr>
        <xdr:cNvPr id="354" name="テキスト ボックス 353"/>
        <xdr:cNvSpPr txBox="1"/>
      </xdr:nvSpPr>
      <xdr:spPr>
        <a:xfrm>
          <a:off x="13131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実質公債費比率は、前年度から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おり、類似団体・県・全国平均をいずれも上回っている。単年度でも増加となっており、これは元利償還金の増に伴い分子が増し、分母となる標準財政規模が普通交付税額の減額により減したことが要因となっている。今後、公債費のピーク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年度となることも踏まえ、事業内容の検討を行い、適量・適切な事業を実施することにより、水準を抑えていく。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82" name="直線コネクタ 381"/>
        <xdr:cNvCxnSpPr/>
      </xdr:nvCxnSpPr>
      <xdr:spPr>
        <a:xfrm flipV="1">
          <a:off x="17018000" y="621284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5"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6" name="直線コネクタ 385"/>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87" name="直線コネクタ 386"/>
        <xdr:cNvCxnSpPr/>
      </xdr:nvCxnSpPr>
      <xdr:spPr>
        <a:xfrm>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フローチャート: 判断 38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90" name="直線コネクタ 389"/>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127000</xdr:rowOff>
    </xdr:to>
    <xdr:cxnSp macro="">
      <xdr:nvCxnSpPr>
        <xdr:cNvPr id="393" name="直線コネクタ 392"/>
        <xdr:cNvCxnSpPr/>
      </xdr:nvCxnSpPr>
      <xdr:spPr>
        <a:xfrm>
          <a:off x="14401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4" name="フローチャート: 判断 393"/>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5" name="テキスト ボックス 394"/>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27940</xdr:rowOff>
    </xdr:to>
    <xdr:cxnSp macro="">
      <xdr:nvCxnSpPr>
        <xdr:cNvPr id="396" name="直線コネクタ 395"/>
        <xdr:cNvCxnSpPr/>
      </xdr:nvCxnSpPr>
      <xdr:spPr>
        <a:xfrm flipV="1">
          <a:off x="13512800" y="698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8" name="テキスト ボックス 39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9" name="フローチャート: 判断 398"/>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0" name="テキスト ボックス 39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6" name="楕円 405"/>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7"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8" name="楕円 40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9" name="テキスト ボックス 40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0" name="楕円 40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11" name="テキスト ボックス 41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2" name="楕円 41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3" name="テキスト ボックス 41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4" name="楕円 413"/>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5" name="テキスト ボックス 414"/>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当市の将来負担比率は、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％と類似団体・県・全国平均を上回っている。前年度から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した主な要因は、将来負担額である公共事業等債・学校教育施設等整備事業債の発行により地方債現在高が増し、合併特例債償還残高の減により充当可能財源である基準財政需要額算入見込額が減しているため分子が増したことである。今後は起債発行額が元金償還額を下回るようにすることで、将来の負担を軽減するよう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6" name="直線コネクタ 445"/>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7"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48" name="直線コネクタ 447"/>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97699</xdr:rowOff>
    </xdr:from>
    <xdr:to>
      <xdr:col>81</xdr:col>
      <xdr:colOff>44450</xdr:colOff>
      <xdr:row>22</xdr:row>
      <xdr:rowOff>151130</xdr:rowOff>
    </xdr:to>
    <xdr:cxnSp macro="">
      <xdr:nvCxnSpPr>
        <xdr:cNvPr id="451" name="直線コネクタ 450"/>
        <xdr:cNvCxnSpPr/>
      </xdr:nvCxnSpPr>
      <xdr:spPr>
        <a:xfrm>
          <a:off x="16179800" y="3869599"/>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142439</xdr:rowOff>
    </xdr:from>
    <xdr:ext cx="762000" cy="259045"/>
    <xdr:sp macro="" textlink="">
      <xdr:nvSpPr>
        <xdr:cNvPr id="452" name="将来負担の状況平均値テキスト"/>
        <xdr:cNvSpPr txBox="1"/>
      </xdr:nvSpPr>
      <xdr:spPr>
        <a:xfrm>
          <a:off x="17106900" y="27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3" name="フローチャート: 判断 452"/>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92528</xdr:rowOff>
    </xdr:from>
    <xdr:to>
      <xdr:col>77</xdr:col>
      <xdr:colOff>44450</xdr:colOff>
      <xdr:row>22</xdr:row>
      <xdr:rowOff>97699</xdr:rowOff>
    </xdr:to>
    <xdr:cxnSp macro="">
      <xdr:nvCxnSpPr>
        <xdr:cNvPr id="454" name="直線コネクタ 453"/>
        <xdr:cNvCxnSpPr/>
      </xdr:nvCxnSpPr>
      <xdr:spPr>
        <a:xfrm>
          <a:off x="15290800" y="386442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75928</xdr:rowOff>
    </xdr:from>
    <xdr:to>
      <xdr:col>77</xdr:col>
      <xdr:colOff>95250</xdr:colOff>
      <xdr:row>17</xdr:row>
      <xdr:rowOff>6078</xdr:rowOff>
    </xdr:to>
    <xdr:sp macro="" textlink="">
      <xdr:nvSpPr>
        <xdr:cNvPr id="455" name="フローチャート: 判断 454"/>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6" name="テキスト ボックス 455"/>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66584</xdr:rowOff>
    </xdr:from>
    <xdr:to>
      <xdr:col>72</xdr:col>
      <xdr:colOff>203200</xdr:colOff>
      <xdr:row>22</xdr:row>
      <xdr:rowOff>92528</xdr:rowOff>
    </xdr:to>
    <xdr:cxnSp macro="">
      <xdr:nvCxnSpPr>
        <xdr:cNvPr id="457" name="直線コネクタ 456"/>
        <xdr:cNvCxnSpPr/>
      </xdr:nvCxnSpPr>
      <xdr:spPr>
        <a:xfrm>
          <a:off x="14401800" y="3495584"/>
          <a:ext cx="889000" cy="3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58" name="フローチャート: 判断 457"/>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59" name="テキスト ボックス 458"/>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163921</xdr:rowOff>
    </xdr:from>
    <xdr:to>
      <xdr:col>68</xdr:col>
      <xdr:colOff>152400</xdr:colOff>
      <xdr:row>20</xdr:row>
      <xdr:rowOff>66584</xdr:rowOff>
    </xdr:to>
    <xdr:cxnSp macro="">
      <xdr:nvCxnSpPr>
        <xdr:cNvPr id="460" name="直線コネクタ 459"/>
        <xdr:cNvCxnSpPr/>
      </xdr:nvCxnSpPr>
      <xdr:spPr>
        <a:xfrm>
          <a:off x="13512800" y="3421471"/>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134529</xdr:rowOff>
    </xdr:from>
    <xdr:to>
      <xdr:col>68</xdr:col>
      <xdr:colOff>203200</xdr:colOff>
      <xdr:row>17</xdr:row>
      <xdr:rowOff>64679</xdr:rowOff>
    </xdr:to>
    <xdr:sp macro="" textlink="">
      <xdr:nvSpPr>
        <xdr:cNvPr id="461" name="フローチャート: 判断 460"/>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74856</xdr:rowOff>
    </xdr:from>
    <xdr:ext cx="762000" cy="259045"/>
    <xdr:sp macro="" textlink="">
      <xdr:nvSpPr>
        <xdr:cNvPr id="462" name="テキスト ボックス 461"/>
        <xdr:cNvSpPr txBox="1"/>
      </xdr:nvSpPr>
      <xdr:spPr>
        <a:xfrm>
          <a:off x="14020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3" name="フローチャート: 判断 462"/>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4" name="テキスト ボックス 463"/>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100330</xdr:rowOff>
    </xdr:from>
    <xdr:to>
      <xdr:col>81</xdr:col>
      <xdr:colOff>95250</xdr:colOff>
      <xdr:row>23</xdr:row>
      <xdr:rowOff>30480</xdr:rowOff>
    </xdr:to>
    <xdr:sp macro="" textlink="">
      <xdr:nvSpPr>
        <xdr:cNvPr id="470" name="楕円 469"/>
        <xdr:cNvSpPr/>
      </xdr:nvSpPr>
      <xdr:spPr>
        <a:xfrm>
          <a:off x="16967200" y="3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167657</xdr:rowOff>
    </xdr:from>
    <xdr:ext cx="762000" cy="259045"/>
    <xdr:sp macro="" textlink="">
      <xdr:nvSpPr>
        <xdr:cNvPr id="471" name="将来負担の状況該当値テキスト"/>
        <xdr:cNvSpPr txBox="1"/>
      </xdr:nvSpPr>
      <xdr:spPr>
        <a:xfrm>
          <a:off x="17106900" y="376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46899</xdr:rowOff>
    </xdr:from>
    <xdr:to>
      <xdr:col>77</xdr:col>
      <xdr:colOff>95250</xdr:colOff>
      <xdr:row>22</xdr:row>
      <xdr:rowOff>148499</xdr:rowOff>
    </xdr:to>
    <xdr:sp macro="" textlink="">
      <xdr:nvSpPr>
        <xdr:cNvPr id="472" name="楕円 471"/>
        <xdr:cNvSpPr/>
      </xdr:nvSpPr>
      <xdr:spPr>
        <a:xfrm>
          <a:off x="16129000" y="38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133276</xdr:rowOff>
    </xdr:from>
    <xdr:ext cx="736600" cy="259045"/>
    <xdr:sp macro="" textlink="">
      <xdr:nvSpPr>
        <xdr:cNvPr id="473" name="テキスト ボックス 472"/>
        <xdr:cNvSpPr txBox="1"/>
      </xdr:nvSpPr>
      <xdr:spPr>
        <a:xfrm>
          <a:off x="15798800" y="390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41728</xdr:rowOff>
    </xdr:from>
    <xdr:to>
      <xdr:col>73</xdr:col>
      <xdr:colOff>44450</xdr:colOff>
      <xdr:row>22</xdr:row>
      <xdr:rowOff>143328</xdr:rowOff>
    </xdr:to>
    <xdr:sp macro="" textlink="">
      <xdr:nvSpPr>
        <xdr:cNvPr id="474" name="楕円 473"/>
        <xdr:cNvSpPr/>
      </xdr:nvSpPr>
      <xdr:spPr>
        <a:xfrm>
          <a:off x="15240000" y="38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128105</xdr:rowOff>
    </xdr:from>
    <xdr:ext cx="762000" cy="259045"/>
    <xdr:sp macro="" textlink="">
      <xdr:nvSpPr>
        <xdr:cNvPr id="475" name="テキスト ボックス 474"/>
        <xdr:cNvSpPr txBox="1"/>
      </xdr:nvSpPr>
      <xdr:spPr>
        <a:xfrm>
          <a:off x="14909800" y="390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15784</xdr:rowOff>
    </xdr:from>
    <xdr:to>
      <xdr:col>68</xdr:col>
      <xdr:colOff>203200</xdr:colOff>
      <xdr:row>20</xdr:row>
      <xdr:rowOff>117384</xdr:rowOff>
    </xdr:to>
    <xdr:sp macro="" textlink="">
      <xdr:nvSpPr>
        <xdr:cNvPr id="476" name="楕円 475"/>
        <xdr:cNvSpPr/>
      </xdr:nvSpPr>
      <xdr:spPr>
        <a:xfrm>
          <a:off x="14351000" y="34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102161</xdr:rowOff>
    </xdr:from>
    <xdr:ext cx="762000" cy="259045"/>
    <xdr:sp macro="" textlink="">
      <xdr:nvSpPr>
        <xdr:cNvPr id="477" name="テキスト ボックス 476"/>
        <xdr:cNvSpPr txBox="1"/>
      </xdr:nvSpPr>
      <xdr:spPr>
        <a:xfrm>
          <a:off x="14020800" y="353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113121</xdr:rowOff>
    </xdr:from>
    <xdr:to>
      <xdr:col>64</xdr:col>
      <xdr:colOff>152400</xdr:colOff>
      <xdr:row>20</xdr:row>
      <xdr:rowOff>43271</xdr:rowOff>
    </xdr:to>
    <xdr:sp macro="" textlink="">
      <xdr:nvSpPr>
        <xdr:cNvPr id="478" name="楕円 477"/>
        <xdr:cNvSpPr/>
      </xdr:nvSpPr>
      <xdr:spPr>
        <a:xfrm>
          <a:off x="13462000" y="33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28048</xdr:rowOff>
    </xdr:from>
    <xdr:ext cx="762000" cy="259045"/>
    <xdr:sp macro="" textlink="">
      <xdr:nvSpPr>
        <xdr:cNvPr id="479" name="テキスト ボックス 478"/>
        <xdr:cNvSpPr txBox="1"/>
      </xdr:nvSpPr>
      <xdr:spPr>
        <a:xfrm>
          <a:off x="13131800" y="345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54,430
52,030
123.03
22,734,575
21,698,432
899,213
13,140,924
32,647,385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各種手当の水準が類似団体と比較して高いことにより、経常収支比率の人件費分が高くなっているため、改善を図る必要がある。具体的には、時間外勤務手当の縮減や、適正な職員数の管理など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165100</xdr:rowOff>
    </xdr:to>
    <xdr:cxnSp macro="">
      <xdr:nvCxnSpPr>
        <xdr:cNvPr id="66" name="直線コネクタ 65"/>
        <xdr:cNvCxnSpPr/>
      </xdr:nvCxnSpPr>
      <xdr:spPr>
        <a:xfrm>
          <a:off x="3987800" y="66802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146050</xdr:rowOff>
    </xdr:to>
    <xdr:cxnSp macro="">
      <xdr:nvCxnSpPr>
        <xdr:cNvPr id="69" name="直線コネクタ 68"/>
        <xdr:cNvCxnSpPr/>
      </xdr:nvCxnSpPr>
      <xdr:spPr>
        <a:xfrm flipV="1">
          <a:off x="3098800" y="668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12700</xdr:rowOff>
    </xdr:from>
    <xdr:to>
      <xdr:col>15</xdr:col>
      <xdr:colOff>98425</xdr:colOff>
      <xdr:row>39</xdr:row>
      <xdr:rowOff>146050</xdr:rowOff>
    </xdr:to>
    <xdr:cxnSp macro="">
      <xdr:nvCxnSpPr>
        <xdr:cNvPr id="72" name="直線コネクタ 71"/>
        <xdr:cNvCxnSpPr/>
      </xdr:nvCxnSpPr>
      <xdr:spPr>
        <a:xfrm>
          <a:off x="2209800" y="6699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111777</xdr:rowOff>
    </xdr:from>
    <xdr:ext cx="762000" cy="259045"/>
    <xdr:sp macro="" textlink="">
      <xdr:nvSpPr>
        <xdr:cNvPr id="74" name="テキスト ボックス 73"/>
        <xdr:cNvSpPr txBox="1"/>
      </xdr:nvSpPr>
      <xdr:spPr>
        <a:xfrm>
          <a:off x="2717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39</xdr:row>
      <xdr:rowOff>88900</xdr:rowOff>
    </xdr:to>
    <xdr:cxnSp macro="">
      <xdr:nvCxnSpPr>
        <xdr:cNvPr id="75" name="直線コネクタ 74"/>
        <xdr:cNvCxnSpPr/>
      </xdr:nvCxnSpPr>
      <xdr:spPr>
        <a:xfrm flipV="1">
          <a:off x="1320800" y="6699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111777</xdr:rowOff>
    </xdr:from>
    <xdr:ext cx="762000" cy="259045"/>
    <xdr:sp macro="" textlink="">
      <xdr:nvSpPr>
        <xdr:cNvPr id="77" name="テキスト ボックス 76"/>
        <xdr:cNvSpPr txBox="1"/>
      </xdr:nvSpPr>
      <xdr:spPr>
        <a:xfrm>
          <a:off x="1828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114300</xdr:rowOff>
    </xdr:from>
    <xdr:to>
      <xdr:col>24</xdr:col>
      <xdr:colOff>76200</xdr:colOff>
      <xdr:row>40</xdr:row>
      <xdr:rowOff>44450</xdr:rowOff>
    </xdr:to>
    <xdr:sp macro="" textlink="">
      <xdr:nvSpPr>
        <xdr:cNvPr id="85" name="楕円 84"/>
        <xdr:cNvSpPr/>
      </xdr:nvSpPr>
      <xdr:spPr>
        <a:xfrm>
          <a:off x="4775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86377</xdr:rowOff>
    </xdr:from>
    <xdr:ext cx="762000" cy="259045"/>
    <xdr:sp macro="" textlink="">
      <xdr:nvSpPr>
        <xdr:cNvPr id="86" name="人件費該当値テキスト"/>
        <xdr:cNvSpPr txBox="1"/>
      </xdr:nvSpPr>
      <xdr:spPr>
        <a:xfrm>
          <a:off x="4914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133350</xdr:rowOff>
    </xdr:from>
    <xdr:to>
      <xdr:col>11</xdr:col>
      <xdr:colOff>60325</xdr:colOff>
      <xdr:row>39</xdr:row>
      <xdr:rowOff>63500</xdr:rowOff>
    </xdr:to>
    <xdr:sp macro="" textlink="">
      <xdr:nvSpPr>
        <xdr:cNvPr id="91" name="楕円 90"/>
        <xdr:cNvSpPr/>
      </xdr:nvSpPr>
      <xdr:spPr>
        <a:xfrm>
          <a:off x="2159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48277</xdr:rowOff>
    </xdr:from>
    <xdr:ext cx="762000" cy="259045"/>
    <xdr:sp macro="" textlink="">
      <xdr:nvSpPr>
        <xdr:cNvPr id="92" name="テキスト ボックス 91"/>
        <xdr:cNvSpPr txBox="1"/>
      </xdr:nvSpPr>
      <xdr:spPr>
        <a:xfrm>
          <a:off x="1828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38100</xdr:rowOff>
    </xdr:from>
    <xdr:to>
      <xdr:col>6</xdr:col>
      <xdr:colOff>171450</xdr:colOff>
      <xdr:row>39</xdr:row>
      <xdr:rowOff>139700</xdr:rowOff>
    </xdr:to>
    <xdr:sp macro="" textlink="">
      <xdr:nvSpPr>
        <xdr:cNvPr id="93" name="楕円 92"/>
        <xdr:cNvSpPr/>
      </xdr:nvSpPr>
      <xdr:spPr>
        <a:xfrm>
          <a:off x="1270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124477</xdr:rowOff>
    </xdr:from>
    <xdr:ext cx="762000" cy="259045"/>
    <xdr:sp macro="" textlink="">
      <xdr:nvSpPr>
        <xdr:cNvPr id="94" name="テキスト ボックス 93"/>
        <xdr:cNvSpPr txBox="1"/>
      </xdr:nvSpPr>
      <xdr:spPr>
        <a:xfrm>
          <a:off x="939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物件費に係る経常収支比率は、類似団体平均を下回っており、対前年度比は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ポイント上昇となっている。主な要因としては、猿島福祉センター運営管理委託料などの増加のためである。今後も経常経費に対するマイナスシーリングの実施など、コスト削減に努める必要がある。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4536</xdr:rowOff>
    </xdr:from>
    <xdr:to>
      <xdr:col>82</xdr:col>
      <xdr:colOff>107950</xdr:colOff>
      <xdr:row>15</xdr:row>
      <xdr:rowOff>86179</xdr:rowOff>
    </xdr:to>
    <xdr:cxnSp macro="">
      <xdr:nvCxnSpPr>
        <xdr:cNvPr id="129" name="直線コネクタ 128"/>
        <xdr:cNvCxnSpPr/>
      </xdr:nvCxnSpPr>
      <xdr:spPr>
        <a:xfrm>
          <a:off x="15671800" y="25762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4536</xdr:rowOff>
    </xdr:to>
    <xdr:cxnSp macro="">
      <xdr:nvCxnSpPr>
        <xdr:cNvPr id="132" name="直線コネクタ 131"/>
        <xdr:cNvCxnSpPr/>
      </xdr:nvCxnSpPr>
      <xdr:spPr>
        <a:xfrm>
          <a:off x="14782800" y="24946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34" name="テキスト ボックス 133"/>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118836</xdr:rowOff>
    </xdr:from>
    <xdr:to>
      <xdr:col>73</xdr:col>
      <xdr:colOff>180975</xdr:colOff>
      <xdr:row>14</xdr:row>
      <xdr:rowOff>94343</xdr:rowOff>
    </xdr:to>
    <xdr:cxnSp macro="">
      <xdr:nvCxnSpPr>
        <xdr:cNvPr id="135" name="直線コネクタ 134"/>
        <xdr:cNvCxnSpPr/>
      </xdr:nvCxnSpPr>
      <xdr:spPr>
        <a:xfrm>
          <a:off x="13893800" y="23476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13</xdr:row>
      <xdr:rowOff>151493</xdr:rowOff>
    </xdr:to>
    <xdr:cxnSp macro="">
      <xdr:nvCxnSpPr>
        <xdr:cNvPr id="138" name="直線コネクタ 137"/>
        <xdr:cNvCxnSpPr/>
      </xdr:nvCxnSpPr>
      <xdr:spPr>
        <a:xfrm flipV="1">
          <a:off x="13004800" y="2347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39" name="フローチャート: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2" name="テキスト ボックス 141"/>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125186</xdr:rowOff>
    </xdr:from>
    <xdr:to>
      <xdr:col>78</xdr:col>
      <xdr:colOff>120650</xdr:colOff>
      <xdr:row>15</xdr:row>
      <xdr:rowOff>55336</xdr:rowOff>
    </xdr:to>
    <xdr:sp macro="" textlink="">
      <xdr:nvSpPr>
        <xdr:cNvPr id="150" name="楕円 149"/>
        <xdr:cNvSpPr/>
      </xdr:nvSpPr>
      <xdr:spPr>
        <a:xfrm>
          <a:off x="15621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51" name="テキスト ボックス 150"/>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68036</xdr:rowOff>
    </xdr:from>
    <xdr:to>
      <xdr:col>69</xdr:col>
      <xdr:colOff>142875</xdr:colOff>
      <xdr:row>13</xdr:row>
      <xdr:rowOff>169636</xdr:rowOff>
    </xdr:to>
    <xdr:sp macro="" textlink="">
      <xdr:nvSpPr>
        <xdr:cNvPr id="154" name="楕円 153"/>
        <xdr:cNvSpPr/>
      </xdr:nvSpPr>
      <xdr:spPr>
        <a:xfrm>
          <a:off x="13843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8363</xdr:rowOff>
    </xdr:from>
    <xdr:ext cx="762000" cy="259045"/>
    <xdr:sp macro="" textlink="">
      <xdr:nvSpPr>
        <xdr:cNvPr id="155" name="テキスト ボックス 154"/>
        <xdr:cNvSpPr txBox="1"/>
      </xdr:nvSpPr>
      <xdr:spPr>
        <a:xfrm>
          <a:off x="13512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100693</xdr:rowOff>
    </xdr:from>
    <xdr:to>
      <xdr:col>65</xdr:col>
      <xdr:colOff>53975</xdr:colOff>
      <xdr:row>14</xdr:row>
      <xdr:rowOff>30843</xdr:rowOff>
    </xdr:to>
    <xdr:sp macro="" textlink="">
      <xdr:nvSpPr>
        <xdr:cNvPr id="156" name="楕円 155"/>
        <xdr:cNvSpPr/>
      </xdr:nvSpPr>
      <xdr:spPr>
        <a:xfrm>
          <a:off x="12954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41020</xdr:rowOff>
    </xdr:from>
    <xdr:ext cx="762000" cy="259045"/>
    <xdr:sp macro="" textlink="">
      <xdr:nvSpPr>
        <xdr:cNvPr id="157" name="テキスト ボックス 156"/>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扶助費に係る経常収支比率が、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9.7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％となっており、類似団体平均を上回っている。前年度から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ポイント減少した主な要因は、児童手当の減によるものである。また、生活保護費は増加しており、資格審査等の適正化、就労や自立支援の指導などにより増加を抑える施策を推進する。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59</xdr:row>
      <xdr:rowOff>46990</xdr:rowOff>
    </xdr:to>
    <xdr:cxnSp macro="">
      <xdr:nvCxnSpPr>
        <xdr:cNvPr id="188" name="直線コネクタ 187"/>
        <xdr:cNvCxnSpPr/>
      </xdr:nvCxnSpPr>
      <xdr:spPr>
        <a:xfrm flipV="1">
          <a:off x="3987800" y="100025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59</xdr:row>
      <xdr:rowOff>46990</xdr:rowOff>
    </xdr:to>
    <xdr:cxnSp macro="">
      <xdr:nvCxnSpPr>
        <xdr:cNvPr id="191" name="直線コネクタ 190"/>
        <xdr:cNvCxnSpPr/>
      </xdr:nvCxnSpPr>
      <xdr:spPr>
        <a:xfrm>
          <a:off x="3098800" y="1004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104140</xdr:rowOff>
    </xdr:to>
    <xdr:cxnSp macro="">
      <xdr:nvCxnSpPr>
        <xdr:cNvPr id="194" name="直線コネクタ 193"/>
        <xdr:cNvCxnSpPr/>
      </xdr:nvCxnSpPr>
      <xdr:spPr>
        <a:xfrm>
          <a:off x="2209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196" name="テキスト ボックス 195"/>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138430</xdr:rowOff>
    </xdr:from>
    <xdr:to>
      <xdr:col>11</xdr:col>
      <xdr:colOff>9525</xdr:colOff>
      <xdr:row>58</xdr:row>
      <xdr:rowOff>81280</xdr:rowOff>
    </xdr:to>
    <xdr:cxnSp macro="">
      <xdr:nvCxnSpPr>
        <xdr:cNvPr id="197" name="直線コネクタ 196"/>
        <xdr:cNvCxnSpPr/>
      </xdr:nvCxnSpPr>
      <xdr:spPr>
        <a:xfrm>
          <a:off x="1320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8" name="フローチャート: 判断 197"/>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9" name="テキスト ボックス 198"/>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01" name="テキスト ボックス 200"/>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7" name="楕円 206"/>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08" name="扶助費該当値テキスト"/>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167640</xdr:rowOff>
    </xdr:from>
    <xdr:to>
      <xdr:col>20</xdr:col>
      <xdr:colOff>38100</xdr:colOff>
      <xdr:row>59</xdr:row>
      <xdr:rowOff>97790</xdr:rowOff>
    </xdr:to>
    <xdr:sp macro="" textlink="">
      <xdr:nvSpPr>
        <xdr:cNvPr id="209" name="楕円 208"/>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210" name="テキスト ボックス 209"/>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53340</xdr:rowOff>
    </xdr:from>
    <xdr:to>
      <xdr:col>15</xdr:col>
      <xdr:colOff>149225</xdr:colOff>
      <xdr:row>58</xdr:row>
      <xdr:rowOff>154940</xdr:rowOff>
    </xdr:to>
    <xdr:sp macro="" textlink="">
      <xdr:nvSpPr>
        <xdr:cNvPr id="211" name="楕円 210"/>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212" name="テキスト ボックス 211"/>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3" name="楕円 212"/>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4" name="テキスト ボックス 213"/>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5" name="楕円 214"/>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216" name="テキスト ボックス 215"/>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県・全国平均いずれも上回っている。これは、下水道施設の維持管理経費、公債費による下水道事業会計への繰出金、また高齢化に伴う介護保険事業会計への繰出金が多額となっていることや、県後期高齢者医療広域連合医療給付費負担金が増加していることによる。今後においても各事業会計の経営改善に向け積極的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127000</xdr:rowOff>
    </xdr:to>
    <xdr:cxnSp macro="">
      <xdr:nvCxnSpPr>
        <xdr:cNvPr id="251" name="直線コネクタ 250"/>
        <xdr:cNvCxnSpPr/>
      </xdr:nvCxnSpPr>
      <xdr:spPr>
        <a:xfrm>
          <a:off x="15671800" y="1029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29028</xdr:rowOff>
    </xdr:to>
    <xdr:cxnSp macro="">
      <xdr:nvCxnSpPr>
        <xdr:cNvPr id="254" name="直線コネクタ 253"/>
        <xdr:cNvCxnSpPr/>
      </xdr:nvCxnSpPr>
      <xdr:spPr>
        <a:xfrm flipV="1">
          <a:off x="14782800" y="10299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6" name="テキスト ボックス 255"/>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60</xdr:row>
      <xdr:rowOff>29028</xdr:rowOff>
    </xdr:to>
    <xdr:cxnSp macro="">
      <xdr:nvCxnSpPr>
        <xdr:cNvPr id="257" name="直線コネクタ 256"/>
        <xdr:cNvCxnSpPr/>
      </xdr:nvCxnSpPr>
      <xdr:spPr>
        <a:xfrm>
          <a:off x="13893800" y="102180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9" name="テキスト ボックス 258"/>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102507</xdr:rowOff>
    </xdr:to>
    <xdr:cxnSp macro="">
      <xdr:nvCxnSpPr>
        <xdr:cNvPr id="260" name="直線コネクタ 259"/>
        <xdr:cNvCxnSpPr/>
      </xdr:nvCxnSpPr>
      <xdr:spPr>
        <a:xfrm>
          <a:off x="13004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1" name="フローチャート: 判断 260"/>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62" name="テキスト ボックス 261"/>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71"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149678</xdr:rowOff>
    </xdr:from>
    <xdr:to>
      <xdr:col>74</xdr:col>
      <xdr:colOff>31750</xdr:colOff>
      <xdr:row>60</xdr:row>
      <xdr:rowOff>79828</xdr:rowOff>
    </xdr:to>
    <xdr:sp macro="" textlink="">
      <xdr:nvSpPr>
        <xdr:cNvPr id="274" name="楕円 273"/>
        <xdr:cNvSpPr/>
      </xdr:nvSpPr>
      <xdr:spPr>
        <a:xfrm>
          <a:off x="14732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64605</xdr:rowOff>
    </xdr:from>
    <xdr:ext cx="762000" cy="259045"/>
    <xdr:sp macro="" textlink="">
      <xdr:nvSpPr>
        <xdr:cNvPr id="275" name="テキスト ボックス 274"/>
        <xdr:cNvSpPr txBox="1"/>
      </xdr:nvSpPr>
      <xdr:spPr>
        <a:xfrm>
          <a:off x="14401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6" name="楕円 275"/>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7" name="テキスト ボックス 276"/>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補助費等に係る経常収支比率は、類似団体平均を上回っている。主な要因としては一部事務組合で行っている消防事務やごみ処理事務などの負担金が多額になっているためである。対前年度比で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ポイント上昇しており、引き続き補助金の費用対効果、経費負担の在り方等について検討し、削減に努める。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114300</xdr:rowOff>
    </xdr:from>
    <xdr:to>
      <xdr:col>82</xdr:col>
      <xdr:colOff>107950</xdr:colOff>
      <xdr:row>38</xdr:row>
      <xdr:rowOff>127000</xdr:rowOff>
    </xdr:to>
    <xdr:cxnSp macro="">
      <xdr:nvCxnSpPr>
        <xdr:cNvPr id="312" name="直線コネクタ 311"/>
        <xdr:cNvCxnSpPr/>
      </xdr:nvCxnSpPr>
      <xdr:spPr>
        <a:xfrm>
          <a:off x="156718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114300</xdr:rowOff>
    </xdr:from>
    <xdr:to>
      <xdr:col>78</xdr:col>
      <xdr:colOff>69850</xdr:colOff>
      <xdr:row>38</xdr:row>
      <xdr:rowOff>127000</xdr:rowOff>
    </xdr:to>
    <xdr:cxnSp macro="">
      <xdr:nvCxnSpPr>
        <xdr:cNvPr id="315" name="直線コネクタ 314"/>
        <xdr:cNvCxnSpPr/>
      </xdr:nvCxnSpPr>
      <xdr:spPr>
        <a:xfrm flipV="1">
          <a:off x="147828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127000</xdr:rowOff>
    </xdr:to>
    <xdr:cxnSp macro="">
      <xdr:nvCxnSpPr>
        <xdr:cNvPr id="318" name="直線コネクタ 317"/>
        <xdr:cNvCxnSpPr/>
      </xdr:nvCxnSpPr>
      <xdr:spPr>
        <a:xfrm>
          <a:off x="13893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152400</xdr:rowOff>
    </xdr:to>
    <xdr:cxnSp macro="">
      <xdr:nvCxnSpPr>
        <xdr:cNvPr id="321" name="直線コネクタ 320"/>
        <xdr:cNvCxnSpPr/>
      </xdr:nvCxnSpPr>
      <xdr:spPr>
        <a:xfrm flipV="1">
          <a:off x="13004800" y="656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2" name="フローチャート: 判断 321"/>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118127</xdr:rowOff>
    </xdr:from>
    <xdr:ext cx="762000" cy="259045"/>
    <xdr:sp macro="" textlink="">
      <xdr:nvSpPr>
        <xdr:cNvPr id="323" name="テキスト ボックス 322"/>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1" name="楕円 33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2"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63500</xdr:rowOff>
    </xdr:from>
    <xdr:to>
      <xdr:col>78</xdr:col>
      <xdr:colOff>120650</xdr:colOff>
      <xdr:row>38</xdr:row>
      <xdr:rowOff>165100</xdr:rowOff>
    </xdr:to>
    <xdr:sp macro="" textlink="">
      <xdr:nvSpPr>
        <xdr:cNvPr id="333" name="楕円 332"/>
        <xdr:cNvSpPr/>
      </xdr:nvSpPr>
      <xdr:spPr>
        <a:xfrm>
          <a:off x="15621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149877</xdr:rowOff>
    </xdr:from>
    <xdr:ext cx="736600" cy="259045"/>
    <xdr:sp macro="" textlink="">
      <xdr:nvSpPr>
        <xdr:cNvPr id="334" name="テキスト ボックス 333"/>
        <xdr:cNvSpPr txBox="1"/>
      </xdr:nvSpPr>
      <xdr:spPr>
        <a:xfrm>
          <a:off x="15290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5" name="楕円 334"/>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6" name="テキスト ボックス 335"/>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7" name="楕円 336"/>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38" name="テキスト ボックス 337"/>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101600</xdr:rowOff>
    </xdr:from>
    <xdr:to>
      <xdr:col>65</xdr:col>
      <xdr:colOff>53975</xdr:colOff>
      <xdr:row>39</xdr:row>
      <xdr:rowOff>31750</xdr:rowOff>
    </xdr:to>
    <xdr:sp macro="" textlink="">
      <xdr:nvSpPr>
        <xdr:cNvPr id="339" name="楕円 338"/>
        <xdr:cNvSpPr/>
      </xdr:nvSpPr>
      <xdr:spPr>
        <a:xfrm>
          <a:off x="12954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16527</xdr:rowOff>
    </xdr:from>
    <xdr:ext cx="762000" cy="259045"/>
    <xdr:sp macro="" textlink="">
      <xdr:nvSpPr>
        <xdr:cNvPr id="340" name="テキスト ボックス 339"/>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ポイント高くなっており、地方債現在高は公共事業等債・学校教育施設等整備事業債の新規発行により増加している。今後、公債費は令和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年度をピークに減少していく見込みだが、新規市債の発行額を元金償還額より少なくするなどの制限を行い、水準を抑える。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116114</xdr:rowOff>
    </xdr:to>
    <xdr:cxnSp macro="">
      <xdr:nvCxnSpPr>
        <xdr:cNvPr id="375" name="直線コネクタ 374"/>
        <xdr:cNvCxnSpPr/>
      </xdr:nvCxnSpPr>
      <xdr:spPr>
        <a:xfrm>
          <a:off x="3987800" y="133694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27413</xdr:rowOff>
    </xdr:from>
    <xdr:ext cx="762000" cy="259045"/>
    <xdr:sp macro="" textlink="">
      <xdr:nvSpPr>
        <xdr:cNvPr id="376" name="公債費平均値テキスト"/>
        <xdr:cNvSpPr txBox="1"/>
      </xdr:nvSpPr>
      <xdr:spPr>
        <a:xfrm>
          <a:off x="4914900" y="1322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7257</xdr:rowOff>
    </xdr:to>
    <xdr:cxnSp macro="">
      <xdr:nvCxnSpPr>
        <xdr:cNvPr id="378" name="直線コネクタ 377"/>
        <xdr:cNvCxnSpPr/>
      </xdr:nvCxnSpPr>
      <xdr:spPr>
        <a:xfrm flipV="1">
          <a:off x="3098800" y="13369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80" name="テキスト ボックス 379"/>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91621</xdr:rowOff>
    </xdr:from>
    <xdr:to>
      <xdr:col>15</xdr:col>
      <xdr:colOff>98425</xdr:colOff>
      <xdr:row>78</xdr:row>
      <xdr:rowOff>7257</xdr:rowOff>
    </xdr:to>
    <xdr:cxnSp macro="">
      <xdr:nvCxnSpPr>
        <xdr:cNvPr id="381" name="直線コネクタ 380"/>
        <xdr:cNvCxnSpPr/>
      </xdr:nvCxnSpPr>
      <xdr:spPr>
        <a:xfrm>
          <a:off x="2209800" y="13293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383" name="テキスト ボックス 382"/>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91621</xdr:rowOff>
    </xdr:from>
    <xdr:to>
      <xdr:col>11</xdr:col>
      <xdr:colOff>9525</xdr:colOff>
      <xdr:row>77</xdr:row>
      <xdr:rowOff>102507</xdr:rowOff>
    </xdr:to>
    <xdr:cxnSp macro="">
      <xdr:nvCxnSpPr>
        <xdr:cNvPr id="384" name="直線コネクタ 383"/>
        <xdr:cNvCxnSpPr/>
      </xdr:nvCxnSpPr>
      <xdr:spPr>
        <a:xfrm flipV="1">
          <a:off x="1320800" y="13293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5" name="フローチャート: 判断 384"/>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6" name="テキスト ボックス 385"/>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88" name="テキスト ボックス 387"/>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94" name="楕円 393"/>
        <xdr:cNvSpPr/>
      </xdr:nvSpPr>
      <xdr:spPr>
        <a:xfrm>
          <a:off x="4775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37391</xdr:rowOff>
    </xdr:from>
    <xdr:ext cx="762000" cy="259045"/>
    <xdr:sp macro="" textlink="">
      <xdr:nvSpPr>
        <xdr:cNvPr id="395" name="公債費該当値テキスト"/>
        <xdr:cNvSpPr txBox="1"/>
      </xdr:nvSpPr>
      <xdr:spPr>
        <a:xfrm>
          <a:off x="4914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6" name="楕円 395"/>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97" name="テキスト ボックス 396"/>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127907</xdr:rowOff>
    </xdr:from>
    <xdr:to>
      <xdr:col>15</xdr:col>
      <xdr:colOff>149225</xdr:colOff>
      <xdr:row>78</xdr:row>
      <xdr:rowOff>58057</xdr:rowOff>
    </xdr:to>
    <xdr:sp macro="" textlink="">
      <xdr:nvSpPr>
        <xdr:cNvPr id="398" name="楕円 397"/>
        <xdr:cNvSpPr/>
      </xdr:nvSpPr>
      <xdr:spPr>
        <a:xfrm>
          <a:off x="3048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99" name="テキスト ボックス 398"/>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40821</xdr:rowOff>
    </xdr:from>
    <xdr:to>
      <xdr:col>11</xdr:col>
      <xdr:colOff>60325</xdr:colOff>
      <xdr:row>77</xdr:row>
      <xdr:rowOff>142421</xdr:rowOff>
    </xdr:to>
    <xdr:sp macro="" textlink="">
      <xdr:nvSpPr>
        <xdr:cNvPr id="400" name="楕円 399"/>
        <xdr:cNvSpPr/>
      </xdr:nvSpPr>
      <xdr:spPr>
        <a:xfrm>
          <a:off x="2159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401" name="テキスト ボックス 400"/>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402" name="楕円 401"/>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403" name="テキスト ボックス 402"/>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％と昨年から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昇しており、類似団体・県・全国平均をいずれも大きく上回っている。これは、人件費や繰出金が多額になっていることが主な要因であり、さらなる経費の削減に努め、類似団体等の比率に抑え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23586</xdr:rowOff>
    </xdr:from>
    <xdr:to>
      <xdr:col>82</xdr:col>
      <xdr:colOff>107950</xdr:colOff>
      <xdr:row>81</xdr:row>
      <xdr:rowOff>15421</xdr:rowOff>
    </xdr:to>
    <xdr:cxnSp macro="">
      <xdr:nvCxnSpPr>
        <xdr:cNvPr id="438" name="直線コネクタ 437"/>
        <xdr:cNvCxnSpPr/>
      </xdr:nvCxnSpPr>
      <xdr:spPr>
        <a:xfrm>
          <a:off x="15671800" y="137395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23586</xdr:rowOff>
    </xdr:from>
    <xdr:to>
      <xdr:col>78</xdr:col>
      <xdr:colOff>69850</xdr:colOff>
      <xdr:row>80</xdr:row>
      <xdr:rowOff>23586</xdr:rowOff>
    </xdr:to>
    <xdr:cxnSp macro="">
      <xdr:nvCxnSpPr>
        <xdr:cNvPr id="441" name="直線コネクタ 440"/>
        <xdr:cNvCxnSpPr/>
      </xdr:nvCxnSpPr>
      <xdr:spPr>
        <a:xfrm>
          <a:off x="14782800" y="1373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80</xdr:row>
      <xdr:rowOff>23586</xdr:rowOff>
    </xdr:to>
    <xdr:cxnSp macro="">
      <xdr:nvCxnSpPr>
        <xdr:cNvPr id="444" name="直線コネクタ 443"/>
        <xdr:cNvCxnSpPr/>
      </xdr:nvCxnSpPr>
      <xdr:spPr>
        <a:xfrm>
          <a:off x="13893800" y="134239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6" name="テキスト ボックス 445"/>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127000</xdr:rowOff>
    </xdr:to>
    <xdr:cxnSp macro="">
      <xdr:nvCxnSpPr>
        <xdr:cNvPr id="447" name="直線コネクタ 446"/>
        <xdr:cNvCxnSpPr/>
      </xdr:nvCxnSpPr>
      <xdr:spPr>
        <a:xfrm flipV="1">
          <a:off x="13004800" y="1342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48" name="フローチャート: 判断 447"/>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9" name="テキスト ボックス 448"/>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125384</xdr:rowOff>
    </xdr:from>
    <xdr:ext cx="762000" cy="259045"/>
    <xdr:sp macro="" textlink="">
      <xdr:nvSpPr>
        <xdr:cNvPr id="451" name="テキスト ボックス 450"/>
        <xdr:cNvSpPr txBox="1"/>
      </xdr:nvSpPr>
      <xdr:spPr>
        <a:xfrm>
          <a:off x="12623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136071</xdr:rowOff>
    </xdr:from>
    <xdr:to>
      <xdr:col>82</xdr:col>
      <xdr:colOff>158750</xdr:colOff>
      <xdr:row>81</xdr:row>
      <xdr:rowOff>66221</xdr:rowOff>
    </xdr:to>
    <xdr:sp macro="" textlink="">
      <xdr:nvSpPr>
        <xdr:cNvPr id="457" name="楕円 456"/>
        <xdr:cNvSpPr/>
      </xdr:nvSpPr>
      <xdr:spPr>
        <a:xfrm>
          <a:off x="16459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44648</xdr:rowOff>
    </xdr:from>
    <xdr:ext cx="762000" cy="259045"/>
    <xdr:sp macro="" textlink="">
      <xdr:nvSpPr>
        <xdr:cNvPr id="458" name="公債費以外該当値テキスト"/>
        <xdr:cNvSpPr txBox="1"/>
      </xdr:nvSpPr>
      <xdr:spPr>
        <a:xfrm>
          <a:off x="16598900" y="137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144236</xdr:rowOff>
    </xdr:from>
    <xdr:to>
      <xdr:col>78</xdr:col>
      <xdr:colOff>120650</xdr:colOff>
      <xdr:row>80</xdr:row>
      <xdr:rowOff>74386</xdr:rowOff>
    </xdr:to>
    <xdr:sp macro="" textlink="">
      <xdr:nvSpPr>
        <xdr:cNvPr id="459" name="楕円 458"/>
        <xdr:cNvSpPr/>
      </xdr:nvSpPr>
      <xdr:spPr>
        <a:xfrm>
          <a:off x="15621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59163</xdr:rowOff>
    </xdr:from>
    <xdr:ext cx="736600" cy="259045"/>
    <xdr:sp macro="" textlink="">
      <xdr:nvSpPr>
        <xdr:cNvPr id="460" name="テキスト ボックス 459"/>
        <xdr:cNvSpPr txBox="1"/>
      </xdr:nvSpPr>
      <xdr:spPr>
        <a:xfrm>
          <a:off x="15290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144236</xdr:rowOff>
    </xdr:from>
    <xdr:to>
      <xdr:col>74</xdr:col>
      <xdr:colOff>31750</xdr:colOff>
      <xdr:row>80</xdr:row>
      <xdr:rowOff>74386</xdr:rowOff>
    </xdr:to>
    <xdr:sp macro="" textlink="">
      <xdr:nvSpPr>
        <xdr:cNvPr id="461" name="楕円 460"/>
        <xdr:cNvSpPr/>
      </xdr:nvSpPr>
      <xdr:spPr>
        <a:xfrm>
          <a:off x="14732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59163</xdr:rowOff>
    </xdr:from>
    <xdr:ext cx="762000" cy="259045"/>
    <xdr:sp macro="" textlink="">
      <xdr:nvSpPr>
        <xdr:cNvPr id="462" name="テキスト ボックス 461"/>
        <xdr:cNvSpPr txBox="1"/>
      </xdr:nvSpPr>
      <xdr:spPr>
        <a:xfrm>
          <a:off x="14401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3" name="楕円 462"/>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4" name="テキスト ボックス 46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5" name="楕円 464"/>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6" name="テキスト ボックス 465"/>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158585</xdr:rowOff>
    </xdr:from>
    <xdr:to>
      <xdr:col>29</xdr:col>
      <xdr:colOff>127000</xdr:colOff>
      <xdr:row>16</xdr:row>
      <xdr:rowOff>74879</xdr:rowOff>
    </xdr:to>
    <xdr:cxnSp macro="">
      <xdr:nvCxnSpPr>
        <xdr:cNvPr id="50" name="直線コネクタ 49"/>
        <xdr:cNvCxnSpPr/>
      </xdr:nvCxnSpPr>
      <xdr:spPr bwMode="auto">
        <a:xfrm flipV="1">
          <a:off x="5003800" y="2777960"/>
          <a:ext cx="647700" cy="8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112425</xdr:rowOff>
    </xdr:from>
    <xdr:ext cx="762000" cy="259045"/>
    <xdr:sp macro="" textlink="">
      <xdr:nvSpPr>
        <xdr:cNvPr id="51" name="人口1人当たり決算額の推移平均値テキスト130"/>
        <xdr:cNvSpPr txBox="1"/>
      </xdr:nvSpPr>
      <xdr:spPr>
        <a:xfrm>
          <a:off x="5740400" y="2560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74879</xdr:rowOff>
    </xdr:from>
    <xdr:to>
      <xdr:col>26</xdr:col>
      <xdr:colOff>50800</xdr:colOff>
      <xdr:row>16</xdr:row>
      <xdr:rowOff>133782</xdr:rowOff>
    </xdr:to>
    <xdr:cxnSp macro="">
      <xdr:nvCxnSpPr>
        <xdr:cNvPr id="53" name="直線コネクタ 52"/>
        <xdr:cNvCxnSpPr/>
      </xdr:nvCxnSpPr>
      <xdr:spPr bwMode="auto">
        <a:xfrm flipV="1">
          <a:off x="4305300" y="2865704"/>
          <a:ext cx="698500" cy="5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61485</xdr:rowOff>
    </xdr:from>
    <xdr:ext cx="736600" cy="259045"/>
    <xdr:sp macro="" textlink="">
      <xdr:nvSpPr>
        <xdr:cNvPr id="55" name="テキスト ボックス 54"/>
        <xdr:cNvSpPr txBox="1"/>
      </xdr:nvSpPr>
      <xdr:spPr>
        <a:xfrm>
          <a:off x="4622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133782</xdr:rowOff>
    </xdr:from>
    <xdr:to>
      <xdr:col>22</xdr:col>
      <xdr:colOff>114300</xdr:colOff>
      <xdr:row>16</xdr:row>
      <xdr:rowOff>149479</xdr:rowOff>
    </xdr:to>
    <xdr:cxnSp macro="">
      <xdr:nvCxnSpPr>
        <xdr:cNvPr id="56" name="直線コネクタ 55"/>
        <xdr:cNvCxnSpPr/>
      </xdr:nvCxnSpPr>
      <xdr:spPr bwMode="auto">
        <a:xfrm flipV="1">
          <a:off x="3606800" y="2924607"/>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104919</xdr:rowOff>
    </xdr:from>
    <xdr:ext cx="762000" cy="259045"/>
    <xdr:sp macro="" textlink="">
      <xdr:nvSpPr>
        <xdr:cNvPr id="58" name="テキスト ボックス 57"/>
        <xdr:cNvSpPr txBox="1"/>
      </xdr:nvSpPr>
      <xdr:spPr>
        <a:xfrm>
          <a:off x="39243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149479</xdr:rowOff>
    </xdr:from>
    <xdr:to>
      <xdr:col>18</xdr:col>
      <xdr:colOff>177800</xdr:colOff>
      <xdr:row>16</xdr:row>
      <xdr:rowOff>170586</xdr:rowOff>
    </xdr:to>
    <xdr:cxnSp macro="">
      <xdr:nvCxnSpPr>
        <xdr:cNvPr id="59" name="直線コネクタ 58"/>
        <xdr:cNvCxnSpPr/>
      </xdr:nvCxnSpPr>
      <xdr:spPr bwMode="auto">
        <a:xfrm flipV="1">
          <a:off x="2908300" y="2940304"/>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25823</xdr:rowOff>
    </xdr:from>
    <xdr:ext cx="762000" cy="259045"/>
    <xdr:sp macro="" textlink="">
      <xdr:nvSpPr>
        <xdr:cNvPr id="61" name="テキスト ボックス 60"/>
        <xdr:cNvSpPr txBox="1"/>
      </xdr:nvSpPr>
      <xdr:spPr>
        <a:xfrm>
          <a:off x="32258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123740</xdr:rowOff>
    </xdr:from>
    <xdr:ext cx="762000" cy="259045"/>
    <xdr:sp macro="" textlink="">
      <xdr:nvSpPr>
        <xdr:cNvPr id="63" name="テキスト ボックス 62"/>
        <xdr:cNvSpPr txBox="1"/>
      </xdr:nvSpPr>
      <xdr:spPr>
        <a:xfrm>
          <a:off x="2527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107785</xdr:rowOff>
    </xdr:from>
    <xdr:to>
      <xdr:col>29</xdr:col>
      <xdr:colOff>177800</xdr:colOff>
      <xdr:row>16</xdr:row>
      <xdr:rowOff>37935</xdr:rowOff>
    </xdr:to>
    <xdr:sp macro="" textlink="">
      <xdr:nvSpPr>
        <xdr:cNvPr id="69" name="楕円 68"/>
        <xdr:cNvSpPr/>
      </xdr:nvSpPr>
      <xdr:spPr bwMode="auto">
        <a:xfrm>
          <a:off x="5600700" y="272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79862</xdr:rowOff>
    </xdr:from>
    <xdr:ext cx="762000" cy="259045"/>
    <xdr:sp macro="" textlink="">
      <xdr:nvSpPr>
        <xdr:cNvPr id="70" name="人口1人当たり決算額の推移該当値テキスト130"/>
        <xdr:cNvSpPr txBox="1"/>
      </xdr:nvSpPr>
      <xdr:spPr>
        <a:xfrm>
          <a:off x="5740400" y="26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24079</xdr:rowOff>
    </xdr:from>
    <xdr:to>
      <xdr:col>26</xdr:col>
      <xdr:colOff>101600</xdr:colOff>
      <xdr:row>16</xdr:row>
      <xdr:rowOff>125679</xdr:rowOff>
    </xdr:to>
    <xdr:sp macro="" textlink="">
      <xdr:nvSpPr>
        <xdr:cNvPr id="71" name="楕円 70"/>
        <xdr:cNvSpPr/>
      </xdr:nvSpPr>
      <xdr:spPr bwMode="auto">
        <a:xfrm>
          <a:off x="4953000" y="28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110456</xdr:rowOff>
    </xdr:from>
    <xdr:ext cx="736600" cy="259045"/>
    <xdr:sp macro="" textlink="">
      <xdr:nvSpPr>
        <xdr:cNvPr id="72" name="テキスト ボックス 71"/>
        <xdr:cNvSpPr txBox="1"/>
      </xdr:nvSpPr>
      <xdr:spPr>
        <a:xfrm>
          <a:off x="4622800" y="290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82982</xdr:rowOff>
    </xdr:from>
    <xdr:to>
      <xdr:col>22</xdr:col>
      <xdr:colOff>165100</xdr:colOff>
      <xdr:row>17</xdr:row>
      <xdr:rowOff>13132</xdr:rowOff>
    </xdr:to>
    <xdr:sp macro="" textlink="">
      <xdr:nvSpPr>
        <xdr:cNvPr id="73" name="楕円 72"/>
        <xdr:cNvSpPr/>
      </xdr:nvSpPr>
      <xdr:spPr bwMode="auto">
        <a:xfrm>
          <a:off x="4254500" y="287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169359</xdr:rowOff>
    </xdr:from>
    <xdr:ext cx="762000" cy="259045"/>
    <xdr:sp macro="" textlink="">
      <xdr:nvSpPr>
        <xdr:cNvPr id="74" name="テキスト ボックス 73"/>
        <xdr:cNvSpPr txBox="1"/>
      </xdr:nvSpPr>
      <xdr:spPr>
        <a:xfrm>
          <a:off x="3924300" y="296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98679</xdr:rowOff>
    </xdr:from>
    <xdr:to>
      <xdr:col>19</xdr:col>
      <xdr:colOff>38100</xdr:colOff>
      <xdr:row>17</xdr:row>
      <xdr:rowOff>28829</xdr:rowOff>
    </xdr:to>
    <xdr:sp macro="" textlink="">
      <xdr:nvSpPr>
        <xdr:cNvPr id="75" name="楕円 74"/>
        <xdr:cNvSpPr/>
      </xdr:nvSpPr>
      <xdr:spPr bwMode="auto">
        <a:xfrm>
          <a:off x="3556000" y="288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13606</xdr:rowOff>
    </xdr:from>
    <xdr:ext cx="762000" cy="259045"/>
    <xdr:sp macro="" textlink="">
      <xdr:nvSpPr>
        <xdr:cNvPr id="76" name="テキスト ボックス 75"/>
        <xdr:cNvSpPr txBox="1"/>
      </xdr:nvSpPr>
      <xdr:spPr>
        <a:xfrm>
          <a:off x="3225800" y="29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119786</xdr:rowOff>
    </xdr:from>
    <xdr:to>
      <xdr:col>15</xdr:col>
      <xdr:colOff>101600</xdr:colOff>
      <xdr:row>17</xdr:row>
      <xdr:rowOff>49936</xdr:rowOff>
    </xdr:to>
    <xdr:sp macro="" textlink="">
      <xdr:nvSpPr>
        <xdr:cNvPr id="77" name="楕円 76"/>
        <xdr:cNvSpPr/>
      </xdr:nvSpPr>
      <xdr:spPr bwMode="auto">
        <a:xfrm>
          <a:off x="2857500" y="291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34713</xdr:rowOff>
    </xdr:from>
    <xdr:ext cx="762000" cy="259045"/>
    <xdr:sp macro="" textlink="">
      <xdr:nvSpPr>
        <xdr:cNvPr id="78" name="テキスト ボックス 77"/>
        <xdr:cNvSpPr txBox="1"/>
      </xdr:nvSpPr>
      <xdr:spPr>
        <a:xfrm>
          <a:off x="2527300" y="299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10597</xdr:rowOff>
    </xdr:from>
    <xdr:to>
      <xdr:col>29</xdr:col>
      <xdr:colOff>127000</xdr:colOff>
      <xdr:row>36</xdr:row>
      <xdr:rowOff>144282</xdr:rowOff>
    </xdr:to>
    <xdr:cxnSp macro="">
      <xdr:nvCxnSpPr>
        <xdr:cNvPr id="111" name="直線コネクタ 110"/>
        <xdr:cNvCxnSpPr/>
      </xdr:nvCxnSpPr>
      <xdr:spPr bwMode="auto">
        <a:xfrm flipV="1">
          <a:off x="5003800" y="6963847"/>
          <a:ext cx="647700" cy="13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324070</xdr:rowOff>
    </xdr:from>
    <xdr:ext cx="762000" cy="259045"/>
    <xdr:sp macro="" textlink="">
      <xdr:nvSpPr>
        <xdr:cNvPr id="112" name="人口1人当たり決算額の推移平均値テキスト445"/>
        <xdr:cNvSpPr txBox="1"/>
      </xdr:nvSpPr>
      <xdr:spPr>
        <a:xfrm>
          <a:off x="5740400" y="659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144282</xdr:rowOff>
    </xdr:from>
    <xdr:to>
      <xdr:col>26</xdr:col>
      <xdr:colOff>50800</xdr:colOff>
      <xdr:row>36</xdr:row>
      <xdr:rowOff>160833</xdr:rowOff>
    </xdr:to>
    <xdr:cxnSp macro="">
      <xdr:nvCxnSpPr>
        <xdr:cNvPr id="114" name="直線コネクタ 113"/>
        <xdr:cNvCxnSpPr/>
      </xdr:nvCxnSpPr>
      <xdr:spPr bwMode="auto">
        <a:xfrm flipV="1">
          <a:off x="4305300" y="7097532"/>
          <a:ext cx="698500" cy="1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51549</xdr:rowOff>
    </xdr:from>
    <xdr:ext cx="736600" cy="259045"/>
    <xdr:sp macro="" textlink="">
      <xdr:nvSpPr>
        <xdr:cNvPr id="116" name="テキスト ボックス 115"/>
        <xdr:cNvSpPr txBox="1"/>
      </xdr:nvSpPr>
      <xdr:spPr>
        <a:xfrm>
          <a:off x="4622800" y="666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146934</xdr:rowOff>
    </xdr:from>
    <xdr:to>
      <xdr:col>22</xdr:col>
      <xdr:colOff>114300</xdr:colOff>
      <xdr:row>36</xdr:row>
      <xdr:rowOff>160833</xdr:rowOff>
    </xdr:to>
    <xdr:cxnSp macro="">
      <xdr:nvCxnSpPr>
        <xdr:cNvPr id="117" name="直線コネクタ 116"/>
        <xdr:cNvCxnSpPr/>
      </xdr:nvCxnSpPr>
      <xdr:spPr bwMode="auto">
        <a:xfrm>
          <a:off x="3606800" y="7100184"/>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314072</xdr:rowOff>
    </xdr:from>
    <xdr:ext cx="762000" cy="259045"/>
    <xdr:sp macro="" textlink="">
      <xdr:nvSpPr>
        <xdr:cNvPr id="119" name="テキスト ボックス 118"/>
        <xdr:cNvSpPr txBox="1"/>
      </xdr:nvSpPr>
      <xdr:spPr>
        <a:xfrm>
          <a:off x="3924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146934</xdr:rowOff>
    </xdr:from>
    <xdr:to>
      <xdr:col>18</xdr:col>
      <xdr:colOff>177800</xdr:colOff>
      <xdr:row>37</xdr:row>
      <xdr:rowOff>16175</xdr:rowOff>
    </xdr:to>
    <xdr:cxnSp macro="">
      <xdr:nvCxnSpPr>
        <xdr:cNvPr id="120" name="直線コネクタ 119"/>
        <xdr:cNvCxnSpPr/>
      </xdr:nvCxnSpPr>
      <xdr:spPr bwMode="auto">
        <a:xfrm flipV="1">
          <a:off x="2908300" y="7100184"/>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79126</xdr:rowOff>
    </xdr:from>
    <xdr:to>
      <xdr:col>19</xdr:col>
      <xdr:colOff>38100</xdr:colOff>
      <xdr:row>35</xdr:row>
      <xdr:rowOff>180726</xdr:rowOff>
    </xdr:to>
    <xdr:sp macro="" textlink="">
      <xdr:nvSpPr>
        <xdr:cNvPr id="121" name="フローチャート: 判断 120"/>
        <xdr:cNvSpPr/>
      </xdr:nvSpPr>
      <xdr:spPr bwMode="auto">
        <a:xfrm>
          <a:off x="35560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190903</xdr:rowOff>
    </xdr:from>
    <xdr:ext cx="762000" cy="259045"/>
    <xdr:sp macro="" textlink="">
      <xdr:nvSpPr>
        <xdr:cNvPr id="122" name="テキスト ボックス 121"/>
        <xdr:cNvSpPr txBox="1"/>
      </xdr:nvSpPr>
      <xdr:spPr>
        <a:xfrm>
          <a:off x="32258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314072</xdr:rowOff>
    </xdr:from>
    <xdr:ext cx="762000" cy="259045"/>
    <xdr:sp macro="" textlink="">
      <xdr:nvSpPr>
        <xdr:cNvPr id="124" name="テキスト ボックス 123"/>
        <xdr:cNvSpPr txBox="1"/>
      </xdr:nvSpPr>
      <xdr:spPr>
        <a:xfrm>
          <a:off x="2527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302697</xdr:rowOff>
    </xdr:from>
    <xdr:to>
      <xdr:col>29</xdr:col>
      <xdr:colOff>177800</xdr:colOff>
      <xdr:row>36</xdr:row>
      <xdr:rowOff>61397</xdr:rowOff>
    </xdr:to>
    <xdr:sp macro="" textlink="">
      <xdr:nvSpPr>
        <xdr:cNvPr id="130" name="楕円 129"/>
        <xdr:cNvSpPr/>
      </xdr:nvSpPr>
      <xdr:spPr bwMode="auto">
        <a:xfrm>
          <a:off x="5600700" y="69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274774</xdr:rowOff>
    </xdr:from>
    <xdr:ext cx="762000" cy="259045"/>
    <xdr:sp macro="" textlink="">
      <xdr:nvSpPr>
        <xdr:cNvPr id="131" name="人口1人当たり決算額の推移該当値テキスト445"/>
        <xdr:cNvSpPr txBox="1"/>
      </xdr:nvSpPr>
      <xdr:spPr>
        <a:xfrm>
          <a:off x="5740400" y="688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93482</xdr:rowOff>
    </xdr:from>
    <xdr:to>
      <xdr:col>26</xdr:col>
      <xdr:colOff>101600</xdr:colOff>
      <xdr:row>37</xdr:row>
      <xdr:rowOff>23632</xdr:rowOff>
    </xdr:to>
    <xdr:sp macro="" textlink="">
      <xdr:nvSpPr>
        <xdr:cNvPr id="132" name="楕円 131"/>
        <xdr:cNvSpPr/>
      </xdr:nvSpPr>
      <xdr:spPr bwMode="auto">
        <a:xfrm>
          <a:off x="4953000" y="704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8409</xdr:rowOff>
    </xdr:from>
    <xdr:ext cx="736600" cy="259045"/>
    <xdr:sp macro="" textlink="">
      <xdr:nvSpPr>
        <xdr:cNvPr id="133" name="テキスト ボックス 132"/>
        <xdr:cNvSpPr txBox="1"/>
      </xdr:nvSpPr>
      <xdr:spPr>
        <a:xfrm>
          <a:off x="4622800" y="713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110033</xdr:rowOff>
    </xdr:from>
    <xdr:to>
      <xdr:col>22</xdr:col>
      <xdr:colOff>165100</xdr:colOff>
      <xdr:row>37</xdr:row>
      <xdr:rowOff>40183</xdr:rowOff>
    </xdr:to>
    <xdr:sp macro="" textlink="">
      <xdr:nvSpPr>
        <xdr:cNvPr id="134" name="楕円 133"/>
        <xdr:cNvSpPr/>
      </xdr:nvSpPr>
      <xdr:spPr bwMode="auto">
        <a:xfrm>
          <a:off x="4254500" y="706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24960</xdr:rowOff>
    </xdr:from>
    <xdr:ext cx="762000" cy="259045"/>
    <xdr:sp macro="" textlink="">
      <xdr:nvSpPr>
        <xdr:cNvPr id="135" name="テキスト ボックス 134"/>
        <xdr:cNvSpPr txBox="1"/>
      </xdr:nvSpPr>
      <xdr:spPr>
        <a:xfrm>
          <a:off x="3924300" y="714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96134</xdr:rowOff>
    </xdr:from>
    <xdr:to>
      <xdr:col>19</xdr:col>
      <xdr:colOff>38100</xdr:colOff>
      <xdr:row>37</xdr:row>
      <xdr:rowOff>26284</xdr:rowOff>
    </xdr:to>
    <xdr:sp macro="" textlink="">
      <xdr:nvSpPr>
        <xdr:cNvPr id="136" name="楕円 135"/>
        <xdr:cNvSpPr/>
      </xdr:nvSpPr>
      <xdr:spPr bwMode="auto">
        <a:xfrm>
          <a:off x="3556000" y="704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11061</xdr:rowOff>
    </xdr:from>
    <xdr:ext cx="762000" cy="259045"/>
    <xdr:sp macro="" textlink="">
      <xdr:nvSpPr>
        <xdr:cNvPr id="137" name="テキスト ボックス 136"/>
        <xdr:cNvSpPr txBox="1"/>
      </xdr:nvSpPr>
      <xdr:spPr>
        <a:xfrm>
          <a:off x="3225800" y="71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136825</xdr:rowOff>
    </xdr:from>
    <xdr:to>
      <xdr:col>15</xdr:col>
      <xdr:colOff>101600</xdr:colOff>
      <xdr:row>37</xdr:row>
      <xdr:rowOff>66975</xdr:rowOff>
    </xdr:to>
    <xdr:sp macro="" textlink="">
      <xdr:nvSpPr>
        <xdr:cNvPr id="138" name="楕円 137"/>
        <xdr:cNvSpPr/>
      </xdr:nvSpPr>
      <xdr:spPr bwMode="auto">
        <a:xfrm>
          <a:off x="2857500" y="709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51752</xdr:rowOff>
    </xdr:from>
    <xdr:ext cx="762000" cy="259045"/>
    <xdr:sp macro="" textlink="">
      <xdr:nvSpPr>
        <xdr:cNvPr id="139" name="テキスト ボックス 138"/>
        <xdr:cNvSpPr txBox="1"/>
      </xdr:nvSpPr>
      <xdr:spPr>
        <a:xfrm>
          <a:off x="2527300" y="717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54,430
52,030
123.03
22,734,575
21,698,432
899,213
13,140,924
32,647,385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32225</xdr:rowOff>
    </xdr:from>
    <xdr:to>
      <xdr:col>24</xdr:col>
      <xdr:colOff>63500</xdr:colOff>
      <xdr:row>37</xdr:row>
      <xdr:rowOff>67495</xdr:rowOff>
    </xdr:to>
    <xdr:cxnSp macro="">
      <xdr:nvCxnSpPr>
        <xdr:cNvPr id="63" name="直線コネクタ 62"/>
        <xdr:cNvCxnSpPr/>
      </xdr:nvCxnSpPr>
      <xdr:spPr>
        <a:xfrm flipV="1">
          <a:off x="3797300" y="6375875"/>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53810</xdr:rowOff>
    </xdr:from>
    <xdr:ext cx="534377" cy="259045"/>
    <xdr:sp macro="" textlink="">
      <xdr:nvSpPr>
        <xdr:cNvPr id="64" name="人件費平均値テキスト"/>
        <xdr:cNvSpPr txBox="1"/>
      </xdr:nvSpPr>
      <xdr:spPr>
        <a:xfrm>
          <a:off x="4686300" y="605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61388</xdr:rowOff>
    </xdr:from>
    <xdr:to>
      <xdr:col>19</xdr:col>
      <xdr:colOff>177800</xdr:colOff>
      <xdr:row>37</xdr:row>
      <xdr:rowOff>67495</xdr:rowOff>
    </xdr:to>
    <xdr:cxnSp macro="">
      <xdr:nvCxnSpPr>
        <xdr:cNvPr id="66" name="直線コネクタ 65"/>
        <xdr:cNvCxnSpPr/>
      </xdr:nvCxnSpPr>
      <xdr:spPr>
        <a:xfrm>
          <a:off x="2908300" y="6405038"/>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163821</xdr:rowOff>
    </xdr:from>
    <xdr:ext cx="534377" cy="259045"/>
    <xdr:sp macro="" textlink="">
      <xdr:nvSpPr>
        <xdr:cNvPr id="68" name="テキスト ボックス 67"/>
        <xdr:cNvSpPr txBox="1"/>
      </xdr:nvSpPr>
      <xdr:spPr>
        <a:xfrm>
          <a:off x="3530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61388</xdr:rowOff>
    </xdr:from>
    <xdr:to>
      <xdr:col>15</xdr:col>
      <xdr:colOff>50800</xdr:colOff>
      <xdr:row>37</xdr:row>
      <xdr:rowOff>79937</xdr:rowOff>
    </xdr:to>
    <xdr:cxnSp macro="">
      <xdr:nvCxnSpPr>
        <xdr:cNvPr id="69" name="直線コネクタ 68"/>
        <xdr:cNvCxnSpPr/>
      </xdr:nvCxnSpPr>
      <xdr:spPr>
        <a:xfrm flipV="1">
          <a:off x="2019300" y="6405038"/>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23788</xdr:rowOff>
    </xdr:from>
    <xdr:ext cx="534377" cy="259045"/>
    <xdr:sp macro="" textlink="">
      <xdr:nvSpPr>
        <xdr:cNvPr id="71" name="テキスト ボックス 70"/>
        <xdr:cNvSpPr txBox="1"/>
      </xdr:nvSpPr>
      <xdr:spPr>
        <a:xfrm>
          <a:off x="2641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79937</xdr:rowOff>
    </xdr:from>
    <xdr:to>
      <xdr:col>10</xdr:col>
      <xdr:colOff>114300</xdr:colOff>
      <xdr:row>37</xdr:row>
      <xdr:rowOff>92576</xdr:rowOff>
    </xdr:to>
    <xdr:cxnSp macro="">
      <xdr:nvCxnSpPr>
        <xdr:cNvPr id="72" name="直線コネクタ 71"/>
        <xdr:cNvCxnSpPr/>
      </xdr:nvCxnSpPr>
      <xdr:spPr>
        <a:xfrm flipV="1">
          <a:off x="1130300" y="642358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63205</xdr:rowOff>
    </xdr:from>
    <xdr:ext cx="534377" cy="259045"/>
    <xdr:sp macro="" textlink="">
      <xdr:nvSpPr>
        <xdr:cNvPr id="74" name="テキスト ボックス 73"/>
        <xdr:cNvSpPr txBox="1"/>
      </xdr:nvSpPr>
      <xdr:spPr>
        <a:xfrm>
          <a:off x="1752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152555</xdr:rowOff>
    </xdr:from>
    <xdr:ext cx="534377" cy="259045"/>
    <xdr:sp macro="" textlink="">
      <xdr:nvSpPr>
        <xdr:cNvPr id="76" name="テキスト ボックス 75"/>
        <xdr:cNvSpPr txBox="1"/>
      </xdr:nvSpPr>
      <xdr:spPr>
        <a:xfrm>
          <a:off x="863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152875</xdr:rowOff>
    </xdr:from>
    <xdr:to>
      <xdr:col>24</xdr:col>
      <xdr:colOff>114300</xdr:colOff>
      <xdr:row>37</xdr:row>
      <xdr:rowOff>83025</xdr:rowOff>
    </xdr:to>
    <xdr:sp macro="" textlink="">
      <xdr:nvSpPr>
        <xdr:cNvPr id="82" name="楕円 81"/>
        <xdr:cNvSpPr/>
      </xdr:nvSpPr>
      <xdr:spPr>
        <a:xfrm>
          <a:off x="4584700" y="63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131302</xdr:rowOff>
    </xdr:from>
    <xdr:ext cx="534377" cy="259045"/>
    <xdr:sp macro="" textlink="">
      <xdr:nvSpPr>
        <xdr:cNvPr id="83" name="人件費該当値テキスト"/>
        <xdr:cNvSpPr txBox="1"/>
      </xdr:nvSpPr>
      <xdr:spPr>
        <a:xfrm>
          <a:off x="4686300" y="630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16695</xdr:rowOff>
    </xdr:from>
    <xdr:to>
      <xdr:col>20</xdr:col>
      <xdr:colOff>38100</xdr:colOff>
      <xdr:row>37</xdr:row>
      <xdr:rowOff>118295</xdr:rowOff>
    </xdr:to>
    <xdr:sp macro="" textlink="">
      <xdr:nvSpPr>
        <xdr:cNvPr id="84" name="楕円 83"/>
        <xdr:cNvSpPr/>
      </xdr:nvSpPr>
      <xdr:spPr>
        <a:xfrm>
          <a:off x="3746500" y="63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109422</xdr:rowOff>
    </xdr:from>
    <xdr:ext cx="534377" cy="259045"/>
    <xdr:sp macro="" textlink="">
      <xdr:nvSpPr>
        <xdr:cNvPr id="85" name="テキスト ボックス 84"/>
        <xdr:cNvSpPr txBox="1"/>
      </xdr:nvSpPr>
      <xdr:spPr>
        <a:xfrm>
          <a:off x="3530111" y="64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10588</xdr:rowOff>
    </xdr:from>
    <xdr:to>
      <xdr:col>15</xdr:col>
      <xdr:colOff>101600</xdr:colOff>
      <xdr:row>37</xdr:row>
      <xdr:rowOff>112188</xdr:rowOff>
    </xdr:to>
    <xdr:sp macro="" textlink="">
      <xdr:nvSpPr>
        <xdr:cNvPr id="86" name="楕円 85"/>
        <xdr:cNvSpPr/>
      </xdr:nvSpPr>
      <xdr:spPr>
        <a:xfrm>
          <a:off x="2857500" y="6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103315</xdr:rowOff>
    </xdr:from>
    <xdr:ext cx="534377" cy="259045"/>
    <xdr:sp macro="" textlink="">
      <xdr:nvSpPr>
        <xdr:cNvPr id="87" name="テキスト ボックス 86"/>
        <xdr:cNvSpPr txBox="1"/>
      </xdr:nvSpPr>
      <xdr:spPr>
        <a:xfrm>
          <a:off x="2641111" y="64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29137</xdr:rowOff>
    </xdr:from>
    <xdr:to>
      <xdr:col>10</xdr:col>
      <xdr:colOff>165100</xdr:colOff>
      <xdr:row>37</xdr:row>
      <xdr:rowOff>130737</xdr:rowOff>
    </xdr:to>
    <xdr:sp macro="" textlink="">
      <xdr:nvSpPr>
        <xdr:cNvPr id="88" name="楕円 87"/>
        <xdr:cNvSpPr/>
      </xdr:nvSpPr>
      <xdr:spPr>
        <a:xfrm>
          <a:off x="1968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121864</xdr:rowOff>
    </xdr:from>
    <xdr:ext cx="534377" cy="259045"/>
    <xdr:sp macro="" textlink="">
      <xdr:nvSpPr>
        <xdr:cNvPr id="89" name="テキスト ボックス 88"/>
        <xdr:cNvSpPr txBox="1"/>
      </xdr:nvSpPr>
      <xdr:spPr>
        <a:xfrm>
          <a:off x="1752111"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41776</xdr:rowOff>
    </xdr:from>
    <xdr:to>
      <xdr:col>6</xdr:col>
      <xdr:colOff>38100</xdr:colOff>
      <xdr:row>37</xdr:row>
      <xdr:rowOff>143376</xdr:rowOff>
    </xdr:to>
    <xdr:sp macro="" textlink="">
      <xdr:nvSpPr>
        <xdr:cNvPr id="90" name="楕円 89"/>
        <xdr:cNvSpPr/>
      </xdr:nvSpPr>
      <xdr:spPr>
        <a:xfrm>
          <a:off x="1079500" y="63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134503</xdr:rowOff>
    </xdr:from>
    <xdr:ext cx="534377" cy="259045"/>
    <xdr:sp macro="" textlink="">
      <xdr:nvSpPr>
        <xdr:cNvPr id="91" name="テキスト ボックス 90"/>
        <xdr:cNvSpPr txBox="1"/>
      </xdr:nvSpPr>
      <xdr:spPr>
        <a:xfrm>
          <a:off x="863111" y="64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31134</xdr:rowOff>
    </xdr:from>
    <xdr:to>
      <xdr:col>24</xdr:col>
      <xdr:colOff>63500</xdr:colOff>
      <xdr:row>58</xdr:row>
      <xdr:rowOff>48013</xdr:rowOff>
    </xdr:to>
    <xdr:cxnSp macro="">
      <xdr:nvCxnSpPr>
        <xdr:cNvPr id="121" name="直線コネクタ 120"/>
        <xdr:cNvCxnSpPr/>
      </xdr:nvCxnSpPr>
      <xdr:spPr>
        <a:xfrm>
          <a:off x="3797300" y="9975234"/>
          <a:ext cx="8382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85297</xdr:rowOff>
    </xdr:from>
    <xdr:ext cx="534377" cy="259045"/>
    <xdr:sp macro="" textlink="">
      <xdr:nvSpPr>
        <xdr:cNvPr id="122" name="物件費平均値テキスト"/>
        <xdr:cNvSpPr txBox="1"/>
      </xdr:nvSpPr>
      <xdr:spPr>
        <a:xfrm>
          <a:off x="4686300" y="934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25495</xdr:rowOff>
    </xdr:from>
    <xdr:to>
      <xdr:col>19</xdr:col>
      <xdr:colOff>177800</xdr:colOff>
      <xdr:row>58</xdr:row>
      <xdr:rowOff>31134</xdr:rowOff>
    </xdr:to>
    <xdr:cxnSp macro="">
      <xdr:nvCxnSpPr>
        <xdr:cNvPr id="124" name="直線コネクタ 123"/>
        <xdr:cNvCxnSpPr/>
      </xdr:nvCxnSpPr>
      <xdr:spPr>
        <a:xfrm>
          <a:off x="2908300" y="996959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25495</xdr:rowOff>
    </xdr:from>
    <xdr:to>
      <xdr:col>15</xdr:col>
      <xdr:colOff>50800</xdr:colOff>
      <xdr:row>58</xdr:row>
      <xdr:rowOff>67576</xdr:rowOff>
    </xdr:to>
    <xdr:cxnSp macro="">
      <xdr:nvCxnSpPr>
        <xdr:cNvPr id="127" name="直線コネクタ 126"/>
        <xdr:cNvCxnSpPr/>
      </xdr:nvCxnSpPr>
      <xdr:spPr>
        <a:xfrm flipV="1">
          <a:off x="2019300" y="9969595"/>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67576</xdr:rowOff>
    </xdr:from>
    <xdr:to>
      <xdr:col>10</xdr:col>
      <xdr:colOff>114300</xdr:colOff>
      <xdr:row>58</xdr:row>
      <xdr:rowOff>127394</xdr:rowOff>
    </xdr:to>
    <xdr:cxnSp macro="">
      <xdr:nvCxnSpPr>
        <xdr:cNvPr id="130" name="直線コネクタ 129"/>
        <xdr:cNvCxnSpPr/>
      </xdr:nvCxnSpPr>
      <xdr:spPr>
        <a:xfrm flipV="1">
          <a:off x="1130300" y="10011676"/>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50152</xdr:rowOff>
    </xdr:from>
    <xdr:to>
      <xdr:col>10</xdr:col>
      <xdr:colOff>165100</xdr:colOff>
      <xdr:row>54</xdr:row>
      <xdr:rowOff>151752</xdr:rowOff>
    </xdr:to>
    <xdr:sp macro="" textlink="">
      <xdr:nvSpPr>
        <xdr:cNvPr id="131" name="フローチャート: 判断 130"/>
        <xdr:cNvSpPr/>
      </xdr:nvSpPr>
      <xdr:spPr>
        <a:xfrm>
          <a:off x="1968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168279</xdr:rowOff>
    </xdr:from>
    <xdr:ext cx="534377" cy="259045"/>
    <xdr:sp macro="" textlink="">
      <xdr:nvSpPr>
        <xdr:cNvPr id="132" name="テキスト ボックス 131"/>
        <xdr:cNvSpPr txBox="1"/>
      </xdr:nvSpPr>
      <xdr:spPr>
        <a:xfrm>
          <a:off x="1752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168663</xdr:rowOff>
    </xdr:from>
    <xdr:to>
      <xdr:col>24</xdr:col>
      <xdr:colOff>114300</xdr:colOff>
      <xdr:row>58</xdr:row>
      <xdr:rowOff>98813</xdr:rowOff>
    </xdr:to>
    <xdr:sp macro="" textlink="">
      <xdr:nvSpPr>
        <xdr:cNvPr id="140" name="楕円 139"/>
        <xdr:cNvSpPr/>
      </xdr:nvSpPr>
      <xdr:spPr>
        <a:xfrm>
          <a:off x="4584700" y="99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83590</xdr:rowOff>
    </xdr:from>
    <xdr:ext cx="534377" cy="259045"/>
    <xdr:sp macro="" textlink="">
      <xdr:nvSpPr>
        <xdr:cNvPr id="141" name="物件費該当値テキスト"/>
        <xdr:cNvSpPr txBox="1"/>
      </xdr:nvSpPr>
      <xdr:spPr>
        <a:xfrm>
          <a:off x="4686300"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151784</xdr:rowOff>
    </xdr:from>
    <xdr:to>
      <xdr:col>20</xdr:col>
      <xdr:colOff>38100</xdr:colOff>
      <xdr:row>58</xdr:row>
      <xdr:rowOff>81934</xdr:rowOff>
    </xdr:to>
    <xdr:sp macro="" textlink="">
      <xdr:nvSpPr>
        <xdr:cNvPr id="142" name="楕円 141"/>
        <xdr:cNvSpPr/>
      </xdr:nvSpPr>
      <xdr:spPr>
        <a:xfrm>
          <a:off x="3746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73061</xdr:rowOff>
    </xdr:from>
    <xdr:ext cx="534377" cy="259045"/>
    <xdr:sp macro="" textlink="">
      <xdr:nvSpPr>
        <xdr:cNvPr id="143" name="テキスト ボックス 142"/>
        <xdr:cNvSpPr txBox="1"/>
      </xdr:nvSpPr>
      <xdr:spPr>
        <a:xfrm>
          <a:off x="3530111" y="100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146145</xdr:rowOff>
    </xdr:from>
    <xdr:to>
      <xdr:col>15</xdr:col>
      <xdr:colOff>101600</xdr:colOff>
      <xdr:row>58</xdr:row>
      <xdr:rowOff>76295</xdr:rowOff>
    </xdr:to>
    <xdr:sp macro="" textlink="">
      <xdr:nvSpPr>
        <xdr:cNvPr id="144" name="楕円 143"/>
        <xdr:cNvSpPr/>
      </xdr:nvSpPr>
      <xdr:spPr>
        <a:xfrm>
          <a:off x="2857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67422</xdr:rowOff>
    </xdr:from>
    <xdr:ext cx="534377" cy="259045"/>
    <xdr:sp macro="" textlink="">
      <xdr:nvSpPr>
        <xdr:cNvPr id="145" name="テキスト ボックス 144"/>
        <xdr:cNvSpPr txBox="1"/>
      </xdr:nvSpPr>
      <xdr:spPr>
        <a:xfrm>
          <a:off x="2641111" y="100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16776</xdr:rowOff>
    </xdr:from>
    <xdr:to>
      <xdr:col>10</xdr:col>
      <xdr:colOff>165100</xdr:colOff>
      <xdr:row>58</xdr:row>
      <xdr:rowOff>118376</xdr:rowOff>
    </xdr:to>
    <xdr:sp macro="" textlink="">
      <xdr:nvSpPr>
        <xdr:cNvPr id="146" name="楕円 145"/>
        <xdr:cNvSpPr/>
      </xdr:nvSpPr>
      <xdr:spPr>
        <a:xfrm>
          <a:off x="1968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109503</xdr:rowOff>
    </xdr:from>
    <xdr:ext cx="534377" cy="259045"/>
    <xdr:sp macro="" textlink="">
      <xdr:nvSpPr>
        <xdr:cNvPr id="147" name="テキスト ボックス 146"/>
        <xdr:cNvSpPr txBox="1"/>
      </xdr:nvSpPr>
      <xdr:spPr>
        <a:xfrm>
          <a:off x="1752111" y="100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76594</xdr:rowOff>
    </xdr:from>
    <xdr:to>
      <xdr:col>6</xdr:col>
      <xdr:colOff>38100</xdr:colOff>
      <xdr:row>59</xdr:row>
      <xdr:rowOff>6744</xdr:rowOff>
    </xdr:to>
    <xdr:sp macro="" textlink="">
      <xdr:nvSpPr>
        <xdr:cNvPr id="148" name="楕円 147"/>
        <xdr:cNvSpPr/>
      </xdr:nvSpPr>
      <xdr:spPr>
        <a:xfrm>
          <a:off x="1079500" y="100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169321</xdr:rowOff>
    </xdr:from>
    <xdr:ext cx="534377" cy="259045"/>
    <xdr:sp macro="" textlink="">
      <xdr:nvSpPr>
        <xdr:cNvPr id="149" name="テキスト ボックス 148"/>
        <xdr:cNvSpPr txBox="1"/>
      </xdr:nvSpPr>
      <xdr:spPr>
        <a:xfrm>
          <a:off x="863111" y="101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38790</xdr:rowOff>
    </xdr:from>
    <xdr:to>
      <xdr:col>24</xdr:col>
      <xdr:colOff>63500</xdr:colOff>
      <xdr:row>77</xdr:row>
      <xdr:rowOff>100512</xdr:rowOff>
    </xdr:to>
    <xdr:cxnSp macro="">
      <xdr:nvCxnSpPr>
        <xdr:cNvPr id="180" name="直線コネクタ 179"/>
        <xdr:cNvCxnSpPr/>
      </xdr:nvCxnSpPr>
      <xdr:spPr>
        <a:xfrm flipV="1">
          <a:off x="3797300" y="1324044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68507</xdr:rowOff>
    </xdr:from>
    <xdr:to>
      <xdr:col>19</xdr:col>
      <xdr:colOff>177800</xdr:colOff>
      <xdr:row>77</xdr:row>
      <xdr:rowOff>100512</xdr:rowOff>
    </xdr:to>
    <xdr:cxnSp macro="">
      <xdr:nvCxnSpPr>
        <xdr:cNvPr id="183" name="直線コネクタ 182"/>
        <xdr:cNvCxnSpPr/>
      </xdr:nvCxnSpPr>
      <xdr:spPr>
        <a:xfrm>
          <a:off x="2908300" y="1327015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68507</xdr:rowOff>
    </xdr:from>
    <xdr:to>
      <xdr:col>15</xdr:col>
      <xdr:colOff>50800</xdr:colOff>
      <xdr:row>77</xdr:row>
      <xdr:rowOff>148681</xdr:rowOff>
    </xdr:to>
    <xdr:cxnSp macro="">
      <xdr:nvCxnSpPr>
        <xdr:cNvPr id="186" name="直線コネクタ 185"/>
        <xdr:cNvCxnSpPr/>
      </xdr:nvCxnSpPr>
      <xdr:spPr>
        <a:xfrm flipV="1">
          <a:off x="2019300" y="13270157"/>
          <a:ext cx="889000" cy="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137578</xdr:rowOff>
    </xdr:from>
    <xdr:to>
      <xdr:col>10</xdr:col>
      <xdr:colOff>114300</xdr:colOff>
      <xdr:row>77</xdr:row>
      <xdr:rowOff>148681</xdr:rowOff>
    </xdr:to>
    <xdr:cxnSp macro="">
      <xdr:nvCxnSpPr>
        <xdr:cNvPr id="189" name="直線コネクタ 188"/>
        <xdr:cNvCxnSpPr/>
      </xdr:nvCxnSpPr>
      <xdr:spPr>
        <a:xfrm>
          <a:off x="1130300" y="1333922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167604</xdr:rowOff>
    </xdr:from>
    <xdr:to>
      <xdr:col>10</xdr:col>
      <xdr:colOff>165100</xdr:colOff>
      <xdr:row>74</xdr:row>
      <xdr:rowOff>97754</xdr:rowOff>
    </xdr:to>
    <xdr:sp macro="" textlink="">
      <xdr:nvSpPr>
        <xdr:cNvPr id="190" name="フローチャート: 判断 189"/>
        <xdr:cNvSpPr/>
      </xdr:nvSpPr>
      <xdr:spPr>
        <a:xfrm>
          <a:off x="1968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114281</xdr:rowOff>
    </xdr:from>
    <xdr:ext cx="469744" cy="259045"/>
    <xdr:sp macro="" textlink="">
      <xdr:nvSpPr>
        <xdr:cNvPr id="191" name="テキスト ボックス 190"/>
        <xdr:cNvSpPr txBox="1"/>
      </xdr:nvSpPr>
      <xdr:spPr>
        <a:xfrm>
          <a:off x="1784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159440</xdr:rowOff>
    </xdr:from>
    <xdr:to>
      <xdr:col>24</xdr:col>
      <xdr:colOff>114300</xdr:colOff>
      <xdr:row>77</xdr:row>
      <xdr:rowOff>89590</xdr:rowOff>
    </xdr:to>
    <xdr:sp macro="" textlink="">
      <xdr:nvSpPr>
        <xdr:cNvPr id="199" name="楕円 198"/>
        <xdr:cNvSpPr/>
      </xdr:nvSpPr>
      <xdr:spPr>
        <a:xfrm>
          <a:off x="4584700" y="131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137867</xdr:rowOff>
    </xdr:from>
    <xdr:ext cx="469744" cy="259045"/>
    <xdr:sp macro="" textlink="">
      <xdr:nvSpPr>
        <xdr:cNvPr id="200" name="維持補修費該当値テキスト"/>
        <xdr:cNvSpPr txBox="1"/>
      </xdr:nvSpPr>
      <xdr:spPr>
        <a:xfrm>
          <a:off x="4686300" y="131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49712</xdr:rowOff>
    </xdr:from>
    <xdr:to>
      <xdr:col>20</xdr:col>
      <xdr:colOff>38100</xdr:colOff>
      <xdr:row>77</xdr:row>
      <xdr:rowOff>151312</xdr:rowOff>
    </xdr:to>
    <xdr:sp macro="" textlink="">
      <xdr:nvSpPr>
        <xdr:cNvPr id="201" name="楕円 200"/>
        <xdr:cNvSpPr/>
      </xdr:nvSpPr>
      <xdr:spPr>
        <a:xfrm>
          <a:off x="3746500" y="132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142439</xdr:rowOff>
    </xdr:from>
    <xdr:ext cx="469744" cy="259045"/>
    <xdr:sp macro="" textlink="">
      <xdr:nvSpPr>
        <xdr:cNvPr id="202" name="テキスト ボックス 201"/>
        <xdr:cNvSpPr txBox="1"/>
      </xdr:nvSpPr>
      <xdr:spPr>
        <a:xfrm>
          <a:off x="3562428" y="1334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17707</xdr:rowOff>
    </xdr:from>
    <xdr:to>
      <xdr:col>15</xdr:col>
      <xdr:colOff>101600</xdr:colOff>
      <xdr:row>77</xdr:row>
      <xdr:rowOff>119307</xdr:rowOff>
    </xdr:to>
    <xdr:sp macro="" textlink="">
      <xdr:nvSpPr>
        <xdr:cNvPr id="203" name="楕円 202"/>
        <xdr:cNvSpPr/>
      </xdr:nvSpPr>
      <xdr:spPr>
        <a:xfrm>
          <a:off x="2857500" y="132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110434</xdr:rowOff>
    </xdr:from>
    <xdr:ext cx="469744" cy="259045"/>
    <xdr:sp macro="" textlink="">
      <xdr:nvSpPr>
        <xdr:cNvPr id="204" name="テキスト ボックス 203"/>
        <xdr:cNvSpPr txBox="1"/>
      </xdr:nvSpPr>
      <xdr:spPr>
        <a:xfrm>
          <a:off x="2673428" y="133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97881</xdr:rowOff>
    </xdr:from>
    <xdr:to>
      <xdr:col>10</xdr:col>
      <xdr:colOff>165100</xdr:colOff>
      <xdr:row>78</xdr:row>
      <xdr:rowOff>28031</xdr:rowOff>
    </xdr:to>
    <xdr:sp macro="" textlink="">
      <xdr:nvSpPr>
        <xdr:cNvPr id="205" name="楕円 204"/>
        <xdr:cNvSpPr/>
      </xdr:nvSpPr>
      <xdr:spPr>
        <a:xfrm>
          <a:off x="1968500" y="132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19158</xdr:rowOff>
    </xdr:from>
    <xdr:ext cx="469744" cy="259045"/>
    <xdr:sp macro="" textlink="">
      <xdr:nvSpPr>
        <xdr:cNvPr id="206" name="テキスト ボックス 205"/>
        <xdr:cNvSpPr txBox="1"/>
      </xdr:nvSpPr>
      <xdr:spPr>
        <a:xfrm>
          <a:off x="1784428" y="1339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86778</xdr:rowOff>
    </xdr:from>
    <xdr:to>
      <xdr:col>6</xdr:col>
      <xdr:colOff>38100</xdr:colOff>
      <xdr:row>78</xdr:row>
      <xdr:rowOff>16928</xdr:rowOff>
    </xdr:to>
    <xdr:sp macro="" textlink="">
      <xdr:nvSpPr>
        <xdr:cNvPr id="207" name="楕円 206"/>
        <xdr:cNvSpPr/>
      </xdr:nvSpPr>
      <xdr:spPr>
        <a:xfrm>
          <a:off x="1079500" y="132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8055</xdr:rowOff>
    </xdr:from>
    <xdr:ext cx="469744" cy="259045"/>
    <xdr:sp macro="" textlink="">
      <xdr:nvSpPr>
        <xdr:cNvPr id="208" name="テキスト ボックス 207"/>
        <xdr:cNvSpPr txBox="1"/>
      </xdr:nvSpPr>
      <xdr:spPr>
        <a:xfrm>
          <a:off x="895428" y="133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32525</xdr:rowOff>
    </xdr:from>
    <xdr:to>
      <xdr:col>24</xdr:col>
      <xdr:colOff>63500</xdr:colOff>
      <xdr:row>94</xdr:row>
      <xdr:rowOff>47003</xdr:rowOff>
    </xdr:to>
    <xdr:cxnSp macro="">
      <xdr:nvCxnSpPr>
        <xdr:cNvPr id="238" name="直線コネクタ 237"/>
        <xdr:cNvCxnSpPr/>
      </xdr:nvCxnSpPr>
      <xdr:spPr>
        <a:xfrm>
          <a:off x="3797300" y="1614882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119257</xdr:rowOff>
    </xdr:from>
    <xdr:ext cx="534377" cy="259045"/>
    <xdr:sp macro="" textlink="">
      <xdr:nvSpPr>
        <xdr:cNvPr id="239" name="扶助費平均値テキスト"/>
        <xdr:cNvSpPr txBox="1"/>
      </xdr:nvSpPr>
      <xdr:spPr>
        <a:xfrm>
          <a:off x="4686300" y="1623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32525</xdr:rowOff>
    </xdr:from>
    <xdr:to>
      <xdr:col>19</xdr:col>
      <xdr:colOff>177800</xdr:colOff>
      <xdr:row>94</xdr:row>
      <xdr:rowOff>111468</xdr:rowOff>
    </xdr:to>
    <xdr:cxnSp macro="">
      <xdr:nvCxnSpPr>
        <xdr:cNvPr id="241" name="直線コネクタ 240"/>
        <xdr:cNvCxnSpPr/>
      </xdr:nvCxnSpPr>
      <xdr:spPr>
        <a:xfrm flipV="1">
          <a:off x="2908300" y="16148825"/>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87977</xdr:rowOff>
    </xdr:from>
    <xdr:ext cx="534377" cy="259045"/>
    <xdr:sp macro="" textlink="">
      <xdr:nvSpPr>
        <xdr:cNvPr id="243" name="テキスト ボックス 242"/>
        <xdr:cNvSpPr txBox="1"/>
      </xdr:nvSpPr>
      <xdr:spPr>
        <a:xfrm>
          <a:off x="3530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111468</xdr:rowOff>
    </xdr:from>
    <xdr:to>
      <xdr:col>15</xdr:col>
      <xdr:colOff>50800</xdr:colOff>
      <xdr:row>95</xdr:row>
      <xdr:rowOff>54242</xdr:rowOff>
    </xdr:to>
    <xdr:cxnSp macro="">
      <xdr:nvCxnSpPr>
        <xdr:cNvPr id="244" name="直線コネクタ 243"/>
        <xdr:cNvCxnSpPr/>
      </xdr:nvCxnSpPr>
      <xdr:spPr>
        <a:xfrm flipV="1">
          <a:off x="2019300" y="1622776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142194</xdr:rowOff>
    </xdr:from>
    <xdr:ext cx="534377" cy="259045"/>
    <xdr:sp macro="" textlink="">
      <xdr:nvSpPr>
        <xdr:cNvPr id="246" name="テキスト ボックス 245"/>
        <xdr:cNvSpPr txBox="1"/>
      </xdr:nvSpPr>
      <xdr:spPr>
        <a:xfrm>
          <a:off x="2641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54242</xdr:rowOff>
    </xdr:from>
    <xdr:to>
      <xdr:col>10</xdr:col>
      <xdr:colOff>114300</xdr:colOff>
      <xdr:row>95</xdr:row>
      <xdr:rowOff>168275</xdr:rowOff>
    </xdr:to>
    <xdr:cxnSp macro="">
      <xdr:nvCxnSpPr>
        <xdr:cNvPr id="247" name="直線コネクタ 246"/>
        <xdr:cNvCxnSpPr/>
      </xdr:nvCxnSpPr>
      <xdr:spPr>
        <a:xfrm flipV="1">
          <a:off x="1130300" y="16341992"/>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58344</xdr:rowOff>
    </xdr:from>
    <xdr:to>
      <xdr:col>10</xdr:col>
      <xdr:colOff>165100</xdr:colOff>
      <xdr:row>96</xdr:row>
      <xdr:rowOff>159944</xdr:rowOff>
    </xdr:to>
    <xdr:sp macro="" textlink="">
      <xdr:nvSpPr>
        <xdr:cNvPr id="248" name="フローチャート: 判断 247"/>
        <xdr:cNvSpPr/>
      </xdr:nvSpPr>
      <xdr:spPr>
        <a:xfrm>
          <a:off x="1968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151071</xdr:rowOff>
    </xdr:from>
    <xdr:ext cx="534377" cy="259045"/>
    <xdr:sp macro="" textlink="">
      <xdr:nvSpPr>
        <xdr:cNvPr id="249" name="テキスト ボックス 248"/>
        <xdr:cNvSpPr txBox="1"/>
      </xdr:nvSpPr>
      <xdr:spPr>
        <a:xfrm>
          <a:off x="1752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85805</xdr:rowOff>
    </xdr:from>
    <xdr:ext cx="534377" cy="259045"/>
    <xdr:sp macro="" textlink="">
      <xdr:nvSpPr>
        <xdr:cNvPr id="251" name="テキスト ボックス 250"/>
        <xdr:cNvSpPr txBox="1"/>
      </xdr:nvSpPr>
      <xdr:spPr>
        <a:xfrm>
          <a:off x="863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167653</xdr:rowOff>
    </xdr:from>
    <xdr:to>
      <xdr:col>24</xdr:col>
      <xdr:colOff>114300</xdr:colOff>
      <xdr:row>94</xdr:row>
      <xdr:rowOff>97803</xdr:rowOff>
    </xdr:to>
    <xdr:sp macro="" textlink="">
      <xdr:nvSpPr>
        <xdr:cNvPr id="257" name="楕円 256"/>
        <xdr:cNvSpPr/>
      </xdr:nvSpPr>
      <xdr:spPr>
        <a:xfrm>
          <a:off x="4584700" y="161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19080</xdr:rowOff>
    </xdr:from>
    <xdr:ext cx="534377" cy="259045"/>
    <xdr:sp macro="" textlink="">
      <xdr:nvSpPr>
        <xdr:cNvPr id="258" name="扶助費該当値テキスト"/>
        <xdr:cNvSpPr txBox="1"/>
      </xdr:nvSpPr>
      <xdr:spPr>
        <a:xfrm>
          <a:off x="4686300" y="159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153175</xdr:rowOff>
    </xdr:from>
    <xdr:to>
      <xdr:col>20</xdr:col>
      <xdr:colOff>38100</xdr:colOff>
      <xdr:row>94</xdr:row>
      <xdr:rowOff>83325</xdr:rowOff>
    </xdr:to>
    <xdr:sp macro="" textlink="">
      <xdr:nvSpPr>
        <xdr:cNvPr id="259" name="楕円 258"/>
        <xdr:cNvSpPr/>
      </xdr:nvSpPr>
      <xdr:spPr>
        <a:xfrm>
          <a:off x="3746500" y="160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99852</xdr:rowOff>
    </xdr:from>
    <xdr:ext cx="534377" cy="259045"/>
    <xdr:sp macro="" textlink="">
      <xdr:nvSpPr>
        <xdr:cNvPr id="260" name="テキスト ボックス 259"/>
        <xdr:cNvSpPr txBox="1"/>
      </xdr:nvSpPr>
      <xdr:spPr>
        <a:xfrm>
          <a:off x="3530111" y="158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60668</xdr:rowOff>
    </xdr:from>
    <xdr:to>
      <xdr:col>15</xdr:col>
      <xdr:colOff>101600</xdr:colOff>
      <xdr:row>94</xdr:row>
      <xdr:rowOff>162268</xdr:rowOff>
    </xdr:to>
    <xdr:sp macro="" textlink="">
      <xdr:nvSpPr>
        <xdr:cNvPr id="261" name="楕円 260"/>
        <xdr:cNvSpPr/>
      </xdr:nvSpPr>
      <xdr:spPr>
        <a:xfrm>
          <a:off x="2857500" y="161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7345</xdr:rowOff>
    </xdr:from>
    <xdr:ext cx="534377" cy="259045"/>
    <xdr:sp macro="" textlink="">
      <xdr:nvSpPr>
        <xdr:cNvPr id="262" name="テキスト ボックス 261"/>
        <xdr:cNvSpPr txBox="1"/>
      </xdr:nvSpPr>
      <xdr:spPr>
        <a:xfrm>
          <a:off x="2641111" y="159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3442</xdr:rowOff>
    </xdr:from>
    <xdr:to>
      <xdr:col>10</xdr:col>
      <xdr:colOff>165100</xdr:colOff>
      <xdr:row>95</xdr:row>
      <xdr:rowOff>105042</xdr:rowOff>
    </xdr:to>
    <xdr:sp macro="" textlink="">
      <xdr:nvSpPr>
        <xdr:cNvPr id="263" name="楕円 262"/>
        <xdr:cNvSpPr/>
      </xdr:nvSpPr>
      <xdr:spPr>
        <a:xfrm>
          <a:off x="1968500" y="162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121569</xdr:rowOff>
    </xdr:from>
    <xdr:ext cx="534377" cy="259045"/>
    <xdr:sp macro="" textlink="">
      <xdr:nvSpPr>
        <xdr:cNvPr id="264" name="テキスト ボックス 263"/>
        <xdr:cNvSpPr txBox="1"/>
      </xdr:nvSpPr>
      <xdr:spPr>
        <a:xfrm>
          <a:off x="1752111" y="160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117475</xdr:rowOff>
    </xdr:from>
    <xdr:to>
      <xdr:col>6</xdr:col>
      <xdr:colOff>38100</xdr:colOff>
      <xdr:row>96</xdr:row>
      <xdr:rowOff>47625</xdr:rowOff>
    </xdr:to>
    <xdr:sp macro="" textlink="">
      <xdr:nvSpPr>
        <xdr:cNvPr id="265" name="楕円 264"/>
        <xdr:cNvSpPr/>
      </xdr:nvSpPr>
      <xdr:spPr>
        <a:xfrm>
          <a:off x="1079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64152</xdr:rowOff>
    </xdr:from>
    <xdr:ext cx="534377" cy="259045"/>
    <xdr:sp macro="" textlink="">
      <xdr:nvSpPr>
        <xdr:cNvPr id="266" name="テキスト ボックス 265"/>
        <xdr:cNvSpPr txBox="1"/>
      </xdr:nvSpPr>
      <xdr:spPr>
        <a:xfrm>
          <a:off x="863111" y="161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52440</xdr:rowOff>
    </xdr:from>
    <xdr:to>
      <xdr:col>55</xdr:col>
      <xdr:colOff>0</xdr:colOff>
      <xdr:row>37</xdr:row>
      <xdr:rowOff>90322</xdr:rowOff>
    </xdr:to>
    <xdr:cxnSp macro="">
      <xdr:nvCxnSpPr>
        <xdr:cNvPr id="298" name="直線コネクタ 297"/>
        <xdr:cNvCxnSpPr/>
      </xdr:nvCxnSpPr>
      <xdr:spPr>
        <a:xfrm>
          <a:off x="9639300" y="6396090"/>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6164</xdr:rowOff>
    </xdr:from>
    <xdr:ext cx="534377" cy="259045"/>
    <xdr:sp macro="" textlink="">
      <xdr:nvSpPr>
        <xdr:cNvPr id="299" name="補助費等平均値テキスト"/>
        <xdr:cNvSpPr txBox="1"/>
      </xdr:nvSpPr>
      <xdr:spPr>
        <a:xfrm>
          <a:off x="10528300" y="583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8745</xdr:rowOff>
    </xdr:from>
    <xdr:to>
      <xdr:col>50</xdr:col>
      <xdr:colOff>114300</xdr:colOff>
      <xdr:row>37</xdr:row>
      <xdr:rowOff>52440</xdr:rowOff>
    </xdr:to>
    <xdr:cxnSp macro="">
      <xdr:nvCxnSpPr>
        <xdr:cNvPr id="301" name="直線コネクタ 300"/>
        <xdr:cNvCxnSpPr/>
      </xdr:nvCxnSpPr>
      <xdr:spPr>
        <a:xfrm>
          <a:off x="8750300" y="6352395"/>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22579</xdr:rowOff>
    </xdr:from>
    <xdr:ext cx="534377" cy="259045"/>
    <xdr:sp macro="" textlink="">
      <xdr:nvSpPr>
        <xdr:cNvPr id="303" name="テキスト ボックス 302"/>
        <xdr:cNvSpPr txBox="1"/>
      </xdr:nvSpPr>
      <xdr:spPr>
        <a:xfrm>
          <a:off x="9372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8745</xdr:rowOff>
    </xdr:from>
    <xdr:to>
      <xdr:col>45</xdr:col>
      <xdr:colOff>177800</xdr:colOff>
      <xdr:row>37</xdr:row>
      <xdr:rowOff>45517</xdr:rowOff>
    </xdr:to>
    <xdr:cxnSp macro="">
      <xdr:nvCxnSpPr>
        <xdr:cNvPr id="304" name="直線コネクタ 303"/>
        <xdr:cNvCxnSpPr/>
      </xdr:nvCxnSpPr>
      <xdr:spPr>
        <a:xfrm flipV="1">
          <a:off x="7861300" y="6352395"/>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104712</xdr:rowOff>
    </xdr:from>
    <xdr:ext cx="534377" cy="259045"/>
    <xdr:sp macro="" textlink="">
      <xdr:nvSpPr>
        <xdr:cNvPr id="306" name="テキスト ボックス 305"/>
        <xdr:cNvSpPr txBox="1"/>
      </xdr:nvSpPr>
      <xdr:spPr>
        <a:xfrm>
          <a:off x="8483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7536</xdr:rowOff>
    </xdr:from>
    <xdr:to>
      <xdr:col>41</xdr:col>
      <xdr:colOff>50800</xdr:colOff>
      <xdr:row>37</xdr:row>
      <xdr:rowOff>45517</xdr:rowOff>
    </xdr:to>
    <xdr:cxnSp macro="">
      <xdr:nvCxnSpPr>
        <xdr:cNvPr id="307" name="直線コネクタ 306"/>
        <xdr:cNvCxnSpPr/>
      </xdr:nvCxnSpPr>
      <xdr:spPr>
        <a:xfrm>
          <a:off x="6972300" y="6351186"/>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40731</xdr:rowOff>
    </xdr:from>
    <xdr:to>
      <xdr:col>41</xdr:col>
      <xdr:colOff>101600</xdr:colOff>
      <xdr:row>34</xdr:row>
      <xdr:rowOff>142331</xdr:rowOff>
    </xdr:to>
    <xdr:sp macro="" textlink="">
      <xdr:nvSpPr>
        <xdr:cNvPr id="308" name="フローチャート: 判断 307"/>
        <xdr:cNvSpPr/>
      </xdr:nvSpPr>
      <xdr:spPr>
        <a:xfrm>
          <a:off x="7810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158858</xdr:rowOff>
    </xdr:from>
    <xdr:ext cx="534377" cy="259045"/>
    <xdr:sp macro="" textlink="">
      <xdr:nvSpPr>
        <xdr:cNvPr id="309" name="テキスト ボックス 308"/>
        <xdr:cNvSpPr txBox="1"/>
      </xdr:nvSpPr>
      <xdr:spPr>
        <a:xfrm>
          <a:off x="7594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56183</xdr:rowOff>
    </xdr:from>
    <xdr:ext cx="534377" cy="259045"/>
    <xdr:sp macro="" textlink="">
      <xdr:nvSpPr>
        <xdr:cNvPr id="311" name="テキスト ボックス 310"/>
        <xdr:cNvSpPr txBox="1"/>
      </xdr:nvSpPr>
      <xdr:spPr>
        <a:xfrm>
          <a:off x="6705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39522</xdr:rowOff>
    </xdr:from>
    <xdr:to>
      <xdr:col>55</xdr:col>
      <xdr:colOff>50800</xdr:colOff>
      <xdr:row>37</xdr:row>
      <xdr:rowOff>141122</xdr:rowOff>
    </xdr:to>
    <xdr:sp macro="" textlink="">
      <xdr:nvSpPr>
        <xdr:cNvPr id="317" name="楕円 316"/>
        <xdr:cNvSpPr/>
      </xdr:nvSpPr>
      <xdr:spPr>
        <a:xfrm>
          <a:off x="104267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17949</xdr:rowOff>
    </xdr:from>
    <xdr:ext cx="534377" cy="259045"/>
    <xdr:sp macro="" textlink="">
      <xdr:nvSpPr>
        <xdr:cNvPr id="318" name="補助費等該当値テキスト"/>
        <xdr:cNvSpPr txBox="1"/>
      </xdr:nvSpPr>
      <xdr:spPr>
        <a:xfrm>
          <a:off x="10528300" y="63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1640</xdr:rowOff>
    </xdr:from>
    <xdr:to>
      <xdr:col>50</xdr:col>
      <xdr:colOff>165100</xdr:colOff>
      <xdr:row>37</xdr:row>
      <xdr:rowOff>103240</xdr:rowOff>
    </xdr:to>
    <xdr:sp macro="" textlink="">
      <xdr:nvSpPr>
        <xdr:cNvPr id="319" name="楕円 318"/>
        <xdr:cNvSpPr/>
      </xdr:nvSpPr>
      <xdr:spPr>
        <a:xfrm>
          <a:off x="9588500" y="63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94367</xdr:rowOff>
    </xdr:from>
    <xdr:ext cx="534377" cy="259045"/>
    <xdr:sp macro="" textlink="">
      <xdr:nvSpPr>
        <xdr:cNvPr id="320" name="テキスト ボックス 319"/>
        <xdr:cNvSpPr txBox="1"/>
      </xdr:nvSpPr>
      <xdr:spPr>
        <a:xfrm>
          <a:off x="9372111" y="64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129395</xdr:rowOff>
    </xdr:from>
    <xdr:to>
      <xdr:col>46</xdr:col>
      <xdr:colOff>38100</xdr:colOff>
      <xdr:row>37</xdr:row>
      <xdr:rowOff>59545</xdr:rowOff>
    </xdr:to>
    <xdr:sp macro="" textlink="">
      <xdr:nvSpPr>
        <xdr:cNvPr id="321" name="楕円 320"/>
        <xdr:cNvSpPr/>
      </xdr:nvSpPr>
      <xdr:spPr>
        <a:xfrm>
          <a:off x="8699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50672</xdr:rowOff>
    </xdr:from>
    <xdr:ext cx="534377" cy="259045"/>
    <xdr:sp macro="" textlink="">
      <xdr:nvSpPr>
        <xdr:cNvPr id="322" name="テキスト ボックス 321"/>
        <xdr:cNvSpPr txBox="1"/>
      </xdr:nvSpPr>
      <xdr:spPr>
        <a:xfrm>
          <a:off x="8483111" y="63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166167</xdr:rowOff>
    </xdr:from>
    <xdr:to>
      <xdr:col>41</xdr:col>
      <xdr:colOff>101600</xdr:colOff>
      <xdr:row>37</xdr:row>
      <xdr:rowOff>96317</xdr:rowOff>
    </xdr:to>
    <xdr:sp macro="" textlink="">
      <xdr:nvSpPr>
        <xdr:cNvPr id="323" name="楕円 322"/>
        <xdr:cNvSpPr/>
      </xdr:nvSpPr>
      <xdr:spPr>
        <a:xfrm>
          <a:off x="7810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87444</xdr:rowOff>
    </xdr:from>
    <xdr:ext cx="534377" cy="259045"/>
    <xdr:sp macro="" textlink="">
      <xdr:nvSpPr>
        <xdr:cNvPr id="324" name="テキスト ボックス 323"/>
        <xdr:cNvSpPr txBox="1"/>
      </xdr:nvSpPr>
      <xdr:spPr>
        <a:xfrm>
          <a:off x="759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128186</xdr:rowOff>
    </xdr:from>
    <xdr:to>
      <xdr:col>36</xdr:col>
      <xdr:colOff>165100</xdr:colOff>
      <xdr:row>37</xdr:row>
      <xdr:rowOff>58336</xdr:rowOff>
    </xdr:to>
    <xdr:sp macro="" textlink="">
      <xdr:nvSpPr>
        <xdr:cNvPr id="325" name="楕円 324"/>
        <xdr:cNvSpPr/>
      </xdr:nvSpPr>
      <xdr:spPr>
        <a:xfrm>
          <a:off x="6921500" y="63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49463</xdr:rowOff>
    </xdr:from>
    <xdr:ext cx="534377" cy="259045"/>
    <xdr:sp macro="" textlink="">
      <xdr:nvSpPr>
        <xdr:cNvPr id="326" name="テキスト ボックス 325"/>
        <xdr:cNvSpPr txBox="1"/>
      </xdr:nvSpPr>
      <xdr:spPr>
        <a:xfrm>
          <a:off x="6705111" y="63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121285</xdr:rowOff>
    </xdr:from>
    <xdr:to>
      <xdr:col>55</xdr:col>
      <xdr:colOff>0</xdr:colOff>
      <xdr:row>56</xdr:row>
      <xdr:rowOff>124943</xdr:rowOff>
    </xdr:to>
    <xdr:cxnSp macro="">
      <xdr:nvCxnSpPr>
        <xdr:cNvPr id="356" name="直線コネクタ 355"/>
        <xdr:cNvCxnSpPr/>
      </xdr:nvCxnSpPr>
      <xdr:spPr>
        <a:xfrm>
          <a:off x="9639300" y="972248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76916</xdr:rowOff>
    </xdr:from>
    <xdr:ext cx="534377" cy="259045"/>
    <xdr:sp macro="" textlink="">
      <xdr:nvSpPr>
        <xdr:cNvPr id="357" name="普通建設事業費平均値テキスト"/>
        <xdr:cNvSpPr txBox="1"/>
      </xdr:nvSpPr>
      <xdr:spPr>
        <a:xfrm>
          <a:off x="10528300" y="933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113335</xdr:rowOff>
    </xdr:from>
    <xdr:to>
      <xdr:col>50</xdr:col>
      <xdr:colOff>114300</xdr:colOff>
      <xdr:row>56</xdr:row>
      <xdr:rowOff>121285</xdr:rowOff>
    </xdr:to>
    <xdr:cxnSp macro="">
      <xdr:nvCxnSpPr>
        <xdr:cNvPr id="359" name="直線コネクタ 358"/>
        <xdr:cNvCxnSpPr/>
      </xdr:nvCxnSpPr>
      <xdr:spPr>
        <a:xfrm>
          <a:off x="8750300" y="8857285"/>
          <a:ext cx="889000" cy="8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14012</xdr:rowOff>
    </xdr:from>
    <xdr:ext cx="534377" cy="259045"/>
    <xdr:sp macro="" textlink="">
      <xdr:nvSpPr>
        <xdr:cNvPr id="361" name="テキスト ボックス 360"/>
        <xdr:cNvSpPr txBox="1"/>
      </xdr:nvSpPr>
      <xdr:spPr>
        <a:xfrm>
          <a:off x="9372111" y="9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113335</xdr:rowOff>
    </xdr:from>
    <xdr:to>
      <xdr:col>45</xdr:col>
      <xdr:colOff>177800</xdr:colOff>
      <xdr:row>55</xdr:row>
      <xdr:rowOff>28816</xdr:rowOff>
    </xdr:to>
    <xdr:cxnSp macro="">
      <xdr:nvCxnSpPr>
        <xdr:cNvPr id="362" name="直線コネクタ 361"/>
        <xdr:cNvCxnSpPr/>
      </xdr:nvCxnSpPr>
      <xdr:spPr>
        <a:xfrm flipV="1">
          <a:off x="7861300" y="8857285"/>
          <a:ext cx="889000" cy="6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53814</xdr:rowOff>
    </xdr:from>
    <xdr:ext cx="534377" cy="259045"/>
    <xdr:sp macro="" textlink="">
      <xdr:nvSpPr>
        <xdr:cNvPr id="364" name="テキスト ボックス 363"/>
        <xdr:cNvSpPr txBox="1"/>
      </xdr:nvSpPr>
      <xdr:spPr>
        <a:xfrm>
          <a:off x="8483111" y="94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28816</xdr:rowOff>
    </xdr:from>
    <xdr:to>
      <xdr:col>41</xdr:col>
      <xdr:colOff>50800</xdr:colOff>
      <xdr:row>55</xdr:row>
      <xdr:rowOff>118453</xdr:rowOff>
    </xdr:to>
    <xdr:cxnSp macro="">
      <xdr:nvCxnSpPr>
        <xdr:cNvPr id="365" name="直線コネクタ 364"/>
        <xdr:cNvCxnSpPr/>
      </xdr:nvCxnSpPr>
      <xdr:spPr>
        <a:xfrm flipV="1">
          <a:off x="6972300" y="9458566"/>
          <a:ext cx="889000" cy="8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76111</xdr:rowOff>
    </xdr:from>
    <xdr:to>
      <xdr:col>41</xdr:col>
      <xdr:colOff>101600</xdr:colOff>
      <xdr:row>56</xdr:row>
      <xdr:rowOff>6261</xdr:rowOff>
    </xdr:to>
    <xdr:sp macro="" textlink="">
      <xdr:nvSpPr>
        <xdr:cNvPr id="366" name="フローチャート: 判断 365"/>
        <xdr:cNvSpPr/>
      </xdr:nvSpPr>
      <xdr:spPr>
        <a:xfrm>
          <a:off x="7810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168838</xdr:rowOff>
    </xdr:from>
    <xdr:ext cx="534377" cy="259045"/>
    <xdr:sp macro="" textlink="">
      <xdr:nvSpPr>
        <xdr:cNvPr id="367" name="テキスト ボックス 366"/>
        <xdr:cNvSpPr txBox="1"/>
      </xdr:nvSpPr>
      <xdr:spPr>
        <a:xfrm>
          <a:off x="7594111" y="9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143680</xdr:rowOff>
    </xdr:from>
    <xdr:ext cx="534377" cy="259045"/>
    <xdr:sp macro="" textlink="">
      <xdr:nvSpPr>
        <xdr:cNvPr id="369" name="テキスト ボックス 368"/>
        <xdr:cNvSpPr txBox="1"/>
      </xdr:nvSpPr>
      <xdr:spPr>
        <a:xfrm>
          <a:off x="6705111" y="97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74143</xdr:rowOff>
    </xdr:from>
    <xdr:to>
      <xdr:col>55</xdr:col>
      <xdr:colOff>50800</xdr:colOff>
      <xdr:row>57</xdr:row>
      <xdr:rowOff>4293</xdr:rowOff>
    </xdr:to>
    <xdr:sp macro="" textlink="">
      <xdr:nvSpPr>
        <xdr:cNvPr id="375" name="楕円 374"/>
        <xdr:cNvSpPr/>
      </xdr:nvSpPr>
      <xdr:spPr>
        <a:xfrm>
          <a:off x="10426700" y="96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52570</xdr:rowOff>
    </xdr:from>
    <xdr:ext cx="534377" cy="259045"/>
    <xdr:sp macro="" textlink="">
      <xdr:nvSpPr>
        <xdr:cNvPr id="376" name="普通建設事業費該当値テキスト"/>
        <xdr:cNvSpPr txBox="1"/>
      </xdr:nvSpPr>
      <xdr:spPr>
        <a:xfrm>
          <a:off x="10528300" y="96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70485</xdr:rowOff>
    </xdr:from>
    <xdr:to>
      <xdr:col>50</xdr:col>
      <xdr:colOff>165100</xdr:colOff>
      <xdr:row>57</xdr:row>
      <xdr:rowOff>635</xdr:rowOff>
    </xdr:to>
    <xdr:sp macro="" textlink="">
      <xdr:nvSpPr>
        <xdr:cNvPr id="377" name="楕円 376"/>
        <xdr:cNvSpPr/>
      </xdr:nvSpPr>
      <xdr:spPr>
        <a:xfrm>
          <a:off x="9588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17162</xdr:rowOff>
    </xdr:from>
    <xdr:ext cx="534377" cy="259045"/>
    <xdr:sp macro="" textlink="">
      <xdr:nvSpPr>
        <xdr:cNvPr id="378" name="テキスト ボックス 377"/>
        <xdr:cNvSpPr txBox="1"/>
      </xdr:nvSpPr>
      <xdr:spPr>
        <a:xfrm>
          <a:off x="9372111" y="94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62535</xdr:rowOff>
    </xdr:from>
    <xdr:to>
      <xdr:col>46</xdr:col>
      <xdr:colOff>38100</xdr:colOff>
      <xdr:row>51</xdr:row>
      <xdr:rowOff>164135</xdr:rowOff>
    </xdr:to>
    <xdr:sp macro="" textlink="">
      <xdr:nvSpPr>
        <xdr:cNvPr id="379" name="楕円 378"/>
        <xdr:cNvSpPr/>
      </xdr:nvSpPr>
      <xdr:spPr>
        <a:xfrm>
          <a:off x="8699500" y="88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9212</xdr:rowOff>
    </xdr:from>
    <xdr:ext cx="599010" cy="259045"/>
    <xdr:sp macro="" textlink="">
      <xdr:nvSpPr>
        <xdr:cNvPr id="380" name="テキスト ボックス 379"/>
        <xdr:cNvSpPr txBox="1"/>
      </xdr:nvSpPr>
      <xdr:spPr>
        <a:xfrm>
          <a:off x="8450795" y="858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149466</xdr:rowOff>
    </xdr:from>
    <xdr:to>
      <xdr:col>41</xdr:col>
      <xdr:colOff>101600</xdr:colOff>
      <xdr:row>55</xdr:row>
      <xdr:rowOff>79616</xdr:rowOff>
    </xdr:to>
    <xdr:sp macro="" textlink="">
      <xdr:nvSpPr>
        <xdr:cNvPr id="381" name="楕円 380"/>
        <xdr:cNvSpPr/>
      </xdr:nvSpPr>
      <xdr:spPr>
        <a:xfrm>
          <a:off x="7810500" y="94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96143</xdr:rowOff>
    </xdr:from>
    <xdr:ext cx="534377" cy="259045"/>
    <xdr:sp macro="" textlink="">
      <xdr:nvSpPr>
        <xdr:cNvPr id="382" name="テキスト ボックス 381"/>
        <xdr:cNvSpPr txBox="1"/>
      </xdr:nvSpPr>
      <xdr:spPr>
        <a:xfrm>
          <a:off x="7594111" y="91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67653</xdr:rowOff>
    </xdr:from>
    <xdr:to>
      <xdr:col>36</xdr:col>
      <xdr:colOff>165100</xdr:colOff>
      <xdr:row>55</xdr:row>
      <xdr:rowOff>169253</xdr:rowOff>
    </xdr:to>
    <xdr:sp macro="" textlink="">
      <xdr:nvSpPr>
        <xdr:cNvPr id="383" name="楕円 382"/>
        <xdr:cNvSpPr/>
      </xdr:nvSpPr>
      <xdr:spPr>
        <a:xfrm>
          <a:off x="6921500" y="94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14330</xdr:rowOff>
    </xdr:from>
    <xdr:ext cx="534377" cy="259045"/>
    <xdr:sp macro="" textlink="">
      <xdr:nvSpPr>
        <xdr:cNvPr id="384" name="テキスト ボックス 383"/>
        <xdr:cNvSpPr txBox="1"/>
      </xdr:nvSpPr>
      <xdr:spPr>
        <a:xfrm>
          <a:off x="6705111" y="92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101573</xdr:rowOff>
    </xdr:from>
    <xdr:to>
      <xdr:col>54</xdr:col>
      <xdr:colOff>189865</xdr:colOff>
      <xdr:row>79</xdr:row>
      <xdr:rowOff>83122</xdr:rowOff>
    </xdr:to>
    <xdr:cxnSp macro="">
      <xdr:nvCxnSpPr>
        <xdr:cNvPr id="410" name="直線コネクタ 409"/>
        <xdr:cNvCxnSpPr/>
      </xdr:nvCxnSpPr>
      <xdr:spPr>
        <a:xfrm flipV="1">
          <a:off x="10475595" y="12445973"/>
          <a:ext cx="1270" cy="118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86949</xdr:rowOff>
    </xdr:from>
    <xdr:ext cx="378565" cy="259045"/>
    <xdr:sp macro="" textlink="">
      <xdr:nvSpPr>
        <xdr:cNvPr id="411" name="普通建設事業費 （ うち新規整備　）最小値テキスト"/>
        <xdr:cNvSpPr txBox="1"/>
      </xdr:nvSpPr>
      <xdr:spPr>
        <a:xfrm>
          <a:off x="10528300" y="13631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83122</xdr:rowOff>
    </xdr:from>
    <xdr:to>
      <xdr:col>55</xdr:col>
      <xdr:colOff>88900</xdr:colOff>
      <xdr:row>79</xdr:row>
      <xdr:rowOff>83122</xdr:rowOff>
    </xdr:to>
    <xdr:cxnSp macro="">
      <xdr:nvCxnSpPr>
        <xdr:cNvPr id="412" name="直線コネクタ 411"/>
        <xdr:cNvCxnSpPr/>
      </xdr:nvCxnSpPr>
      <xdr:spPr>
        <a:xfrm>
          <a:off x="10388600" y="1362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48250</xdr:rowOff>
    </xdr:from>
    <xdr:ext cx="534377" cy="259045"/>
    <xdr:sp macro="" textlink="">
      <xdr:nvSpPr>
        <xdr:cNvPr id="413" name="普通建設事業費 （ うち新規整備　）最大値テキスト"/>
        <xdr:cNvSpPr txBox="1"/>
      </xdr:nvSpPr>
      <xdr:spPr>
        <a:xfrm>
          <a:off x="10528300" y="12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101573</xdr:rowOff>
    </xdr:from>
    <xdr:to>
      <xdr:col>55</xdr:col>
      <xdr:colOff>88900</xdr:colOff>
      <xdr:row>72</xdr:row>
      <xdr:rowOff>101573</xdr:rowOff>
    </xdr:to>
    <xdr:cxnSp macro="">
      <xdr:nvCxnSpPr>
        <xdr:cNvPr id="414" name="直線コネクタ 413"/>
        <xdr:cNvCxnSpPr/>
      </xdr:nvCxnSpPr>
      <xdr:spPr>
        <a:xfrm>
          <a:off x="10388600" y="12445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52963</xdr:rowOff>
    </xdr:from>
    <xdr:to>
      <xdr:col>55</xdr:col>
      <xdr:colOff>0</xdr:colOff>
      <xdr:row>77</xdr:row>
      <xdr:rowOff>77716</xdr:rowOff>
    </xdr:to>
    <xdr:cxnSp macro="">
      <xdr:nvCxnSpPr>
        <xdr:cNvPr id="415" name="直線コネクタ 414"/>
        <xdr:cNvCxnSpPr/>
      </xdr:nvCxnSpPr>
      <xdr:spPr>
        <a:xfrm flipV="1">
          <a:off x="9639300" y="13083163"/>
          <a:ext cx="838200" cy="1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31878</xdr:rowOff>
    </xdr:from>
    <xdr:ext cx="534377" cy="259045"/>
    <xdr:sp macro="" textlink="">
      <xdr:nvSpPr>
        <xdr:cNvPr id="416" name="普通建設事業費 （ うち新規整備　）平均値テキスト"/>
        <xdr:cNvSpPr txBox="1"/>
      </xdr:nvSpPr>
      <xdr:spPr>
        <a:xfrm>
          <a:off x="10528300" y="1306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53451</xdr:rowOff>
    </xdr:from>
    <xdr:to>
      <xdr:col>55</xdr:col>
      <xdr:colOff>50800</xdr:colOff>
      <xdr:row>76</xdr:row>
      <xdr:rowOff>155051</xdr:rowOff>
    </xdr:to>
    <xdr:sp macro="" textlink="">
      <xdr:nvSpPr>
        <xdr:cNvPr id="417" name="フローチャート: 判断 416"/>
        <xdr:cNvSpPr/>
      </xdr:nvSpPr>
      <xdr:spPr>
        <a:xfrm>
          <a:off x="10426700" y="1308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46268</xdr:rowOff>
    </xdr:from>
    <xdr:to>
      <xdr:col>50</xdr:col>
      <xdr:colOff>114300</xdr:colOff>
      <xdr:row>77</xdr:row>
      <xdr:rowOff>77716</xdr:rowOff>
    </xdr:to>
    <xdr:cxnSp macro="">
      <xdr:nvCxnSpPr>
        <xdr:cNvPr id="418" name="直線コネクタ 417"/>
        <xdr:cNvCxnSpPr/>
      </xdr:nvCxnSpPr>
      <xdr:spPr>
        <a:xfrm>
          <a:off x="8750300" y="12047768"/>
          <a:ext cx="889000" cy="12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161775</xdr:rowOff>
    </xdr:from>
    <xdr:to>
      <xdr:col>50</xdr:col>
      <xdr:colOff>165100</xdr:colOff>
      <xdr:row>77</xdr:row>
      <xdr:rowOff>91925</xdr:rowOff>
    </xdr:to>
    <xdr:sp macro="" textlink="">
      <xdr:nvSpPr>
        <xdr:cNvPr id="419" name="フローチャート: 判断 418"/>
        <xdr:cNvSpPr/>
      </xdr:nvSpPr>
      <xdr:spPr>
        <a:xfrm>
          <a:off x="9588500" y="1319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108452</xdr:rowOff>
    </xdr:from>
    <xdr:ext cx="534377" cy="259045"/>
    <xdr:sp macro="" textlink="">
      <xdr:nvSpPr>
        <xdr:cNvPr id="420" name="テキスト ボックス 419"/>
        <xdr:cNvSpPr txBox="1"/>
      </xdr:nvSpPr>
      <xdr:spPr>
        <a:xfrm>
          <a:off x="9372111" y="12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46268</xdr:rowOff>
    </xdr:from>
    <xdr:to>
      <xdr:col>45</xdr:col>
      <xdr:colOff>177800</xdr:colOff>
      <xdr:row>73</xdr:row>
      <xdr:rowOff>131160</xdr:rowOff>
    </xdr:to>
    <xdr:cxnSp macro="">
      <xdr:nvCxnSpPr>
        <xdr:cNvPr id="421" name="直線コネクタ 420"/>
        <xdr:cNvCxnSpPr/>
      </xdr:nvCxnSpPr>
      <xdr:spPr>
        <a:xfrm flipV="1">
          <a:off x="7861300" y="12047768"/>
          <a:ext cx="889000" cy="59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154132</xdr:rowOff>
    </xdr:from>
    <xdr:to>
      <xdr:col>46</xdr:col>
      <xdr:colOff>38100</xdr:colOff>
      <xdr:row>75</xdr:row>
      <xdr:rowOff>84282</xdr:rowOff>
    </xdr:to>
    <xdr:sp macro="" textlink="">
      <xdr:nvSpPr>
        <xdr:cNvPr id="422" name="フローチャート: 判断 421"/>
        <xdr:cNvSpPr/>
      </xdr:nvSpPr>
      <xdr:spPr>
        <a:xfrm>
          <a:off x="8699500" y="128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75409</xdr:rowOff>
    </xdr:from>
    <xdr:ext cx="534377" cy="259045"/>
    <xdr:sp macro="" textlink="">
      <xdr:nvSpPr>
        <xdr:cNvPr id="423" name="テキスト ボックス 422"/>
        <xdr:cNvSpPr txBox="1"/>
      </xdr:nvSpPr>
      <xdr:spPr>
        <a:xfrm>
          <a:off x="8483111" y="12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131160</xdr:rowOff>
    </xdr:from>
    <xdr:to>
      <xdr:col>41</xdr:col>
      <xdr:colOff>50800</xdr:colOff>
      <xdr:row>75</xdr:row>
      <xdr:rowOff>43802</xdr:rowOff>
    </xdr:to>
    <xdr:cxnSp macro="">
      <xdr:nvCxnSpPr>
        <xdr:cNvPr id="424" name="直線コネクタ 423"/>
        <xdr:cNvCxnSpPr/>
      </xdr:nvCxnSpPr>
      <xdr:spPr>
        <a:xfrm flipV="1">
          <a:off x="6972300" y="12647010"/>
          <a:ext cx="889000" cy="2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142098</xdr:rowOff>
    </xdr:from>
    <xdr:to>
      <xdr:col>41</xdr:col>
      <xdr:colOff>101600</xdr:colOff>
      <xdr:row>76</xdr:row>
      <xdr:rowOff>72248</xdr:rowOff>
    </xdr:to>
    <xdr:sp macro="" textlink="">
      <xdr:nvSpPr>
        <xdr:cNvPr id="425" name="フローチャート: 判断 424"/>
        <xdr:cNvSpPr/>
      </xdr:nvSpPr>
      <xdr:spPr>
        <a:xfrm>
          <a:off x="7810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63375</xdr:rowOff>
    </xdr:from>
    <xdr:ext cx="534377" cy="259045"/>
    <xdr:sp macro="" textlink="">
      <xdr:nvSpPr>
        <xdr:cNvPr id="426" name="テキスト ボックス 425"/>
        <xdr:cNvSpPr txBox="1"/>
      </xdr:nvSpPr>
      <xdr:spPr>
        <a:xfrm>
          <a:off x="7594111" y="13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119059</xdr:rowOff>
    </xdr:from>
    <xdr:to>
      <xdr:col>36</xdr:col>
      <xdr:colOff>165100</xdr:colOff>
      <xdr:row>77</xdr:row>
      <xdr:rowOff>49209</xdr:rowOff>
    </xdr:to>
    <xdr:sp macro="" textlink="">
      <xdr:nvSpPr>
        <xdr:cNvPr id="427" name="フローチャート: 判断 426"/>
        <xdr:cNvSpPr/>
      </xdr:nvSpPr>
      <xdr:spPr>
        <a:xfrm>
          <a:off x="6921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40336</xdr:rowOff>
    </xdr:from>
    <xdr:ext cx="534377" cy="259045"/>
    <xdr:sp macro="" textlink="">
      <xdr:nvSpPr>
        <xdr:cNvPr id="428" name="テキスト ボックス 427"/>
        <xdr:cNvSpPr txBox="1"/>
      </xdr:nvSpPr>
      <xdr:spPr>
        <a:xfrm>
          <a:off x="6705111" y="132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2163</xdr:rowOff>
    </xdr:from>
    <xdr:to>
      <xdr:col>55</xdr:col>
      <xdr:colOff>50800</xdr:colOff>
      <xdr:row>76</xdr:row>
      <xdr:rowOff>103763</xdr:rowOff>
    </xdr:to>
    <xdr:sp macro="" textlink="">
      <xdr:nvSpPr>
        <xdr:cNvPr id="434" name="楕円 433"/>
        <xdr:cNvSpPr/>
      </xdr:nvSpPr>
      <xdr:spPr>
        <a:xfrm>
          <a:off x="10426700" y="130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25040</xdr:rowOff>
    </xdr:from>
    <xdr:ext cx="534377" cy="259045"/>
    <xdr:sp macro="" textlink="">
      <xdr:nvSpPr>
        <xdr:cNvPr id="435" name="普通建設事業費 （ うち新規整備　）該当値テキスト"/>
        <xdr:cNvSpPr txBox="1"/>
      </xdr:nvSpPr>
      <xdr:spPr>
        <a:xfrm>
          <a:off x="10528300" y="128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26916</xdr:rowOff>
    </xdr:from>
    <xdr:to>
      <xdr:col>50</xdr:col>
      <xdr:colOff>165100</xdr:colOff>
      <xdr:row>77</xdr:row>
      <xdr:rowOff>128516</xdr:rowOff>
    </xdr:to>
    <xdr:sp macro="" textlink="">
      <xdr:nvSpPr>
        <xdr:cNvPr id="436" name="楕円 435"/>
        <xdr:cNvSpPr/>
      </xdr:nvSpPr>
      <xdr:spPr>
        <a:xfrm>
          <a:off x="9588500" y="132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119643</xdr:rowOff>
    </xdr:from>
    <xdr:ext cx="534377" cy="259045"/>
    <xdr:sp macro="" textlink="">
      <xdr:nvSpPr>
        <xdr:cNvPr id="437" name="テキスト ボックス 436"/>
        <xdr:cNvSpPr txBox="1"/>
      </xdr:nvSpPr>
      <xdr:spPr>
        <a:xfrm>
          <a:off x="9372111" y="133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166918</xdr:rowOff>
    </xdr:from>
    <xdr:to>
      <xdr:col>46</xdr:col>
      <xdr:colOff>38100</xdr:colOff>
      <xdr:row>70</xdr:row>
      <xdr:rowOff>97068</xdr:rowOff>
    </xdr:to>
    <xdr:sp macro="" textlink="">
      <xdr:nvSpPr>
        <xdr:cNvPr id="438" name="楕円 437"/>
        <xdr:cNvSpPr/>
      </xdr:nvSpPr>
      <xdr:spPr>
        <a:xfrm>
          <a:off x="8699500" y="119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113595</xdr:rowOff>
    </xdr:from>
    <xdr:ext cx="534377" cy="259045"/>
    <xdr:sp macro="" textlink="">
      <xdr:nvSpPr>
        <xdr:cNvPr id="439" name="テキスト ボックス 438"/>
        <xdr:cNvSpPr txBox="1"/>
      </xdr:nvSpPr>
      <xdr:spPr>
        <a:xfrm>
          <a:off x="8483111" y="117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80360</xdr:rowOff>
    </xdr:from>
    <xdr:to>
      <xdr:col>41</xdr:col>
      <xdr:colOff>101600</xdr:colOff>
      <xdr:row>74</xdr:row>
      <xdr:rowOff>10510</xdr:rowOff>
    </xdr:to>
    <xdr:sp macro="" textlink="">
      <xdr:nvSpPr>
        <xdr:cNvPr id="440" name="楕円 439"/>
        <xdr:cNvSpPr/>
      </xdr:nvSpPr>
      <xdr:spPr>
        <a:xfrm>
          <a:off x="7810500" y="125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27037</xdr:rowOff>
    </xdr:from>
    <xdr:ext cx="534377" cy="259045"/>
    <xdr:sp macro="" textlink="">
      <xdr:nvSpPr>
        <xdr:cNvPr id="441" name="テキスト ボックス 440"/>
        <xdr:cNvSpPr txBox="1"/>
      </xdr:nvSpPr>
      <xdr:spPr>
        <a:xfrm>
          <a:off x="7594111" y="123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164452</xdr:rowOff>
    </xdr:from>
    <xdr:to>
      <xdr:col>36</xdr:col>
      <xdr:colOff>165100</xdr:colOff>
      <xdr:row>75</xdr:row>
      <xdr:rowOff>94602</xdr:rowOff>
    </xdr:to>
    <xdr:sp macro="" textlink="">
      <xdr:nvSpPr>
        <xdr:cNvPr id="442" name="楕円 441"/>
        <xdr:cNvSpPr/>
      </xdr:nvSpPr>
      <xdr:spPr>
        <a:xfrm>
          <a:off x="69215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111129</xdr:rowOff>
    </xdr:from>
    <xdr:ext cx="534377" cy="259045"/>
    <xdr:sp macro="" textlink="">
      <xdr:nvSpPr>
        <xdr:cNvPr id="443" name="テキスト ボックス 442"/>
        <xdr:cNvSpPr txBox="1"/>
      </xdr:nvSpPr>
      <xdr:spPr>
        <a:xfrm>
          <a:off x="6705111" y="126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9" name="直線コネクタ 468"/>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70"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71" name="直線コネクタ 470"/>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72"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73" name="直線コネクタ 472"/>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149219</xdr:rowOff>
    </xdr:from>
    <xdr:to>
      <xdr:col>55</xdr:col>
      <xdr:colOff>0</xdr:colOff>
      <xdr:row>97</xdr:row>
      <xdr:rowOff>136565</xdr:rowOff>
    </xdr:to>
    <xdr:cxnSp macro="">
      <xdr:nvCxnSpPr>
        <xdr:cNvPr id="474" name="直線コネクタ 473"/>
        <xdr:cNvCxnSpPr/>
      </xdr:nvCxnSpPr>
      <xdr:spPr>
        <a:xfrm>
          <a:off x="9639300" y="16608419"/>
          <a:ext cx="838200" cy="1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153757</xdr:rowOff>
    </xdr:from>
    <xdr:ext cx="534377" cy="259045"/>
    <xdr:sp macro="" textlink="">
      <xdr:nvSpPr>
        <xdr:cNvPr id="475" name="普通建設事業費 （ うち更新整備　）平均値テキスト"/>
        <xdr:cNvSpPr txBox="1"/>
      </xdr:nvSpPr>
      <xdr:spPr>
        <a:xfrm>
          <a:off x="10528300" y="1627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76" name="フローチャート: 判断 475"/>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149219</xdr:rowOff>
    </xdr:from>
    <xdr:to>
      <xdr:col>50</xdr:col>
      <xdr:colOff>114300</xdr:colOff>
      <xdr:row>97</xdr:row>
      <xdr:rowOff>92935</xdr:rowOff>
    </xdr:to>
    <xdr:cxnSp macro="">
      <xdr:nvCxnSpPr>
        <xdr:cNvPr id="477" name="直線コネクタ 476"/>
        <xdr:cNvCxnSpPr/>
      </xdr:nvCxnSpPr>
      <xdr:spPr>
        <a:xfrm flipV="1">
          <a:off x="8750300" y="16608419"/>
          <a:ext cx="889000" cy="11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8" name="フローチャート: 判断 477"/>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44744</xdr:rowOff>
    </xdr:from>
    <xdr:ext cx="534377" cy="259045"/>
    <xdr:sp macro="" textlink="">
      <xdr:nvSpPr>
        <xdr:cNvPr id="479" name="テキスト ボックス 478"/>
        <xdr:cNvSpPr txBox="1"/>
      </xdr:nvSpPr>
      <xdr:spPr>
        <a:xfrm>
          <a:off x="9372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92935</xdr:rowOff>
    </xdr:from>
    <xdr:to>
      <xdr:col>45</xdr:col>
      <xdr:colOff>177800</xdr:colOff>
      <xdr:row>98</xdr:row>
      <xdr:rowOff>126850</xdr:rowOff>
    </xdr:to>
    <xdr:cxnSp macro="">
      <xdr:nvCxnSpPr>
        <xdr:cNvPr id="480" name="直線コネクタ 479"/>
        <xdr:cNvCxnSpPr/>
      </xdr:nvCxnSpPr>
      <xdr:spPr>
        <a:xfrm flipV="1">
          <a:off x="7861300" y="16723585"/>
          <a:ext cx="889000" cy="20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81" name="フローチャート: 判断 480"/>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69491</xdr:rowOff>
    </xdr:from>
    <xdr:ext cx="534377" cy="259045"/>
    <xdr:sp macro="" textlink="">
      <xdr:nvSpPr>
        <xdr:cNvPr id="482" name="テキスト ボックス 481"/>
        <xdr:cNvSpPr txBox="1"/>
      </xdr:nvSpPr>
      <xdr:spPr>
        <a:xfrm>
          <a:off x="848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46806</xdr:rowOff>
    </xdr:from>
    <xdr:to>
      <xdr:col>41</xdr:col>
      <xdr:colOff>50800</xdr:colOff>
      <xdr:row>98</xdr:row>
      <xdr:rowOff>126850</xdr:rowOff>
    </xdr:to>
    <xdr:cxnSp macro="">
      <xdr:nvCxnSpPr>
        <xdr:cNvPr id="483" name="直線コネクタ 482"/>
        <xdr:cNvCxnSpPr/>
      </xdr:nvCxnSpPr>
      <xdr:spPr>
        <a:xfrm>
          <a:off x="6972300" y="16848906"/>
          <a:ext cx="889000" cy="8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4" name="フローチャート: 判断 483"/>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85" name="テキスト ボックス 484"/>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6" name="フローチャート: 判断 48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7" name="テキスト ボックス 48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85765</xdr:rowOff>
    </xdr:from>
    <xdr:to>
      <xdr:col>55</xdr:col>
      <xdr:colOff>50800</xdr:colOff>
      <xdr:row>98</xdr:row>
      <xdr:rowOff>15915</xdr:rowOff>
    </xdr:to>
    <xdr:sp macro="" textlink="">
      <xdr:nvSpPr>
        <xdr:cNvPr id="493" name="楕円 492"/>
        <xdr:cNvSpPr/>
      </xdr:nvSpPr>
      <xdr:spPr>
        <a:xfrm>
          <a:off x="10426700" y="167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64192</xdr:rowOff>
    </xdr:from>
    <xdr:ext cx="534377" cy="259045"/>
    <xdr:sp macro="" textlink="">
      <xdr:nvSpPr>
        <xdr:cNvPr id="494" name="普通建設事業費 （ うち更新整備　）該当値テキスト"/>
        <xdr:cNvSpPr txBox="1"/>
      </xdr:nvSpPr>
      <xdr:spPr>
        <a:xfrm>
          <a:off x="10528300" y="166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98419</xdr:rowOff>
    </xdr:from>
    <xdr:to>
      <xdr:col>50</xdr:col>
      <xdr:colOff>165100</xdr:colOff>
      <xdr:row>97</xdr:row>
      <xdr:rowOff>28569</xdr:rowOff>
    </xdr:to>
    <xdr:sp macro="" textlink="">
      <xdr:nvSpPr>
        <xdr:cNvPr id="495" name="楕円 494"/>
        <xdr:cNvSpPr/>
      </xdr:nvSpPr>
      <xdr:spPr>
        <a:xfrm>
          <a:off x="9588500" y="165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45096</xdr:rowOff>
    </xdr:from>
    <xdr:ext cx="534377" cy="259045"/>
    <xdr:sp macro="" textlink="">
      <xdr:nvSpPr>
        <xdr:cNvPr id="496" name="テキスト ボックス 495"/>
        <xdr:cNvSpPr txBox="1"/>
      </xdr:nvSpPr>
      <xdr:spPr>
        <a:xfrm>
          <a:off x="9372111" y="16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42135</xdr:rowOff>
    </xdr:from>
    <xdr:to>
      <xdr:col>46</xdr:col>
      <xdr:colOff>38100</xdr:colOff>
      <xdr:row>97</xdr:row>
      <xdr:rowOff>143735</xdr:rowOff>
    </xdr:to>
    <xdr:sp macro="" textlink="">
      <xdr:nvSpPr>
        <xdr:cNvPr id="497" name="楕円 496"/>
        <xdr:cNvSpPr/>
      </xdr:nvSpPr>
      <xdr:spPr>
        <a:xfrm>
          <a:off x="8699500" y="166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134862</xdr:rowOff>
    </xdr:from>
    <xdr:ext cx="534377" cy="259045"/>
    <xdr:sp macro="" textlink="">
      <xdr:nvSpPr>
        <xdr:cNvPr id="498" name="テキスト ボックス 497"/>
        <xdr:cNvSpPr txBox="1"/>
      </xdr:nvSpPr>
      <xdr:spPr>
        <a:xfrm>
          <a:off x="8483111" y="1676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76050</xdr:rowOff>
    </xdr:from>
    <xdr:to>
      <xdr:col>41</xdr:col>
      <xdr:colOff>101600</xdr:colOff>
      <xdr:row>99</xdr:row>
      <xdr:rowOff>6200</xdr:rowOff>
    </xdr:to>
    <xdr:sp macro="" textlink="">
      <xdr:nvSpPr>
        <xdr:cNvPr id="499" name="楕円 498"/>
        <xdr:cNvSpPr/>
      </xdr:nvSpPr>
      <xdr:spPr>
        <a:xfrm>
          <a:off x="7810500" y="168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168777</xdr:rowOff>
    </xdr:from>
    <xdr:ext cx="469744" cy="259045"/>
    <xdr:sp macro="" textlink="">
      <xdr:nvSpPr>
        <xdr:cNvPr id="500" name="テキスト ボックス 499"/>
        <xdr:cNvSpPr txBox="1"/>
      </xdr:nvSpPr>
      <xdr:spPr>
        <a:xfrm>
          <a:off x="7626428" y="1697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167456</xdr:rowOff>
    </xdr:from>
    <xdr:to>
      <xdr:col>36</xdr:col>
      <xdr:colOff>165100</xdr:colOff>
      <xdr:row>98</xdr:row>
      <xdr:rowOff>97606</xdr:rowOff>
    </xdr:to>
    <xdr:sp macro="" textlink="">
      <xdr:nvSpPr>
        <xdr:cNvPr id="501" name="楕円 500"/>
        <xdr:cNvSpPr/>
      </xdr:nvSpPr>
      <xdr:spPr>
        <a:xfrm>
          <a:off x="6921500" y="167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88733</xdr:rowOff>
    </xdr:from>
    <xdr:ext cx="534377" cy="259045"/>
    <xdr:sp macro="" textlink="">
      <xdr:nvSpPr>
        <xdr:cNvPr id="502" name="テキスト ボックス 501"/>
        <xdr:cNvSpPr txBox="1"/>
      </xdr:nvSpPr>
      <xdr:spPr>
        <a:xfrm>
          <a:off x="6705111" y="168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8" name="直線コネクタ 527"/>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31"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32" name="直線コネクタ 531"/>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4"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5" name="フローチャート: 判断 534"/>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70565</xdr:rowOff>
    </xdr:from>
    <xdr:to>
      <xdr:col>81</xdr:col>
      <xdr:colOff>50800</xdr:colOff>
      <xdr:row>39</xdr:row>
      <xdr:rowOff>98878</xdr:rowOff>
    </xdr:to>
    <xdr:cxnSp macro="">
      <xdr:nvCxnSpPr>
        <xdr:cNvPr id="536" name="直線コネクタ 535"/>
        <xdr:cNvCxnSpPr/>
      </xdr:nvCxnSpPr>
      <xdr:spPr>
        <a:xfrm>
          <a:off x="14592300" y="5899865"/>
          <a:ext cx="889000" cy="88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7" name="フローチャート: 判断 536"/>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8" name="テキスト ボックス 537"/>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70565</xdr:rowOff>
    </xdr:from>
    <xdr:to>
      <xdr:col>76</xdr:col>
      <xdr:colOff>114300</xdr:colOff>
      <xdr:row>36</xdr:row>
      <xdr:rowOff>10378</xdr:rowOff>
    </xdr:to>
    <xdr:cxnSp macro="">
      <xdr:nvCxnSpPr>
        <xdr:cNvPr id="539" name="直線コネクタ 538"/>
        <xdr:cNvCxnSpPr/>
      </xdr:nvCxnSpPr>
      <xdr:spPr>
        <a:xfrm flipV="1">
          <a:off x="13703300" y="5899865"/>
          <a:ext cx="889000" cy="28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40" name="フローチャート: 判断 539"/>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161739</xdr:rowOff>
    </xdr:from>
    <xdr:ext cx="469744" cy="259045"/>
    <xdr:sp macro="" textlink="">
      <xdr:nvSpPr>
        <xdr:cNvPr id="541" name="テキスト ボックス 540"/>
        <xdr:cNvSpPr txBox="1"/>
      </xdr:nvSpPr>
      <xdr:spPr>
        <a:xfrm>
          <a:off x="14357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10378</xdr:rowOff>
    </xdr:from>
    <xdr:to>
      <xdr:col>71</xdr:col>
      <xdr:colOff>177800</xdr:colOff>
      <xdr:row>38</xdr:row>
      <xdr:rowOff>134834</xdr:rowOff>
    </xdr:to>
    <xdr:cxnSp macro="">
      <xdr:nvCxnSpPr>
        <xdr:cNvPr id="542" name="直線コネクタ 541"/>
        <xdr:cNvCxnSpPr/>
      </xdr:nvCxnSpPr>
      <xdr:spPr>
        <a:xfrm flipV="1">
          <a:off x="12814300" y="6182578"/>
          <a:ext cx="889000" cy="4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43" name="フローチャート: 判断 542"/>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119415</xdr:rowOff>
    </xdr:from>
    <xdr:ext cx="469744" cy="259045"/>
    <xdr:sp macro="" textlink="">
      <xdr:nvSpPr>
        <xdr:cNvPr id="544" name="テキスト ボックス 543"/>
        <xdr:cNvSpPr txBox="1"/>
      </xdr:nvSpPr>
      <xdr:spPr>
        <a:xfrm>
          <a:off x="13468428" y="66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5" name="フローチャート: 判断 544"/>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6" name="テキスト ボックス 545"/>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19765</xdr:rowOff>
    </xdr:from>
    <xdr:to>
      <xdr:col>76</xdr:col>
      <xdr:colOff>165100</xdr:colOff>
      <xdr:row>34</xdr:row>
      <xdr:rowOff>121365</xdr:rowOff>
    </xdr:to>
    <xdr:sp macro="" textlink="">
      <xdr:nvSpPr>
        <xdr:cNvPr id="556" name="楕円 555"/>
        <xdr:cNvSpPr/>
      </xdr:nvSpPr>
      <xdr:spPr>
        <a:xfrm>
          <a:off x="14541500" y="58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137892</xdr:rowOff>
    </xdr:from>
    <xdr:ext cx="534377" cy="259045"/>
    <xdr:sp macro="" textlink="">
      <xdr:nvSpPr>
        <xdr:cNvPr id="557" name="テキスト ボックス 556"/>
        <xdr:cNvSpPr txBox="1"/>
      </xdr:nvSpPr>
      <xdr:spPr>
        <a:xfrm>
          <a:off x="14325111" y="56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131028</xdr:rowOff>
    </xdr:from>
    <xdr:to>
      <xdr:col>72</xdr:col>
      <xdr:colOff>38100</xdr:colOff>
      <xdr:row>36</xdr:row>
      <xdr:rowOff>61178</xdr:rowOff>
    </xdr:to>
    <xdr:sp macro="" textlink="">
      <xdr:nvSpPr>
        <xdr:cNvPr id="558" name="楕円 557"/>
        <xdr:cNvSpPr/>
      </xdr:nvSpPr>
      <xdr:spPr>
        <a:xfrm>
          <a:off x="13652500" y="61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77705</xdr:rowOff>
    </xdr:from>
    <xdr:ext cx="534377" cy="259045"/>
    <xdr:sp macro="" textlink="">
      <xdr:nvSpPr>
        <xdr:cNvPr id="559" name="テキスト ボックス 558"/>
        <xdr:cNvSpPr txBox="1"/>
      </xdr:nvSpPr>
      <xdr:spPr>
        <a:xfrm>
          <a:off x="13436111" y="590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84034</xdr:rowOff>
    </xdr:from>
    <xdr:to>
      <xdr:col>67</xdr:col>
      <xdr:colOff>101600</xdr:colOff>
      <xdr:row>39</xdr:row>
      <xdr:rowOff>14184</xdr:rowOff>
    </xdr:to>
    <xdr:sp macro="" textlink="">
      <xdr:nvSpPr>
        <xdr:cNvPr id="560" name="楕円 559"/>
        <xdr:cNvSpPr/>
      </xdr:nvSpPr>
      <xdr:spPr>
        <a:xfrm>
          <a:off x="12763500" y="65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5311</xdr:rowOff>
    </xdr:from>
    <xdr:ext cx="469744" cy="259045"/>
    <xdr:sp macro="" textlink="">
      <xdr:nvSpPr>
        <xdr:cNvPr id="561" name="テキスト ボックス 560"/>
        <xdr:cNvSpPr txBox="1"/>
      </xdr:nvSpPr>
      <xdr:spPr>
        <a:xfrm>
          <a:off x="12579428" y="669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1" name="テキスト ボックス 62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5" name="直線コネクタ 634"/>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6"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7" name="直線コネクタ 636"/>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8"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9" name="直線コネクタ 638"/>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18390</xdr:rowOff>
    </xdr:from>
    <xdr:to>
      <xdr:col>85</xdr:col>
      <xdr:colOff>127000</xdr:colOff>
      <xdr:row>75</xdr:row>
      <xdr:rowOff>93523</xdr:rowOff>
    </xdr:to>
    <xdr:cxnSp macro="">
      <xdr:nvCxnSpPr>
        <xdr:cNvPr id="640" name="直線コネクタ 639"/>
        <xdr:cNvCxnSpPr/>
      </xdr:nvCxnSpPr>
      <xdr:spPr>
        <a:xfrm flipV="1">
          <a:off x="15481300" y="12877140"/>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20337</xdr:rowOff>
    </xdr:from>
    <xdr:ext cx="534377" cy="259045"/>
    <xdr:sp macro="" textlink="">
      <xdr:nvSpPr>
        <xdr:cNvPr id="641" name="公債費平均値テキスト"/>
        <xdr:cNvSpPr txBox="1"/>
      </xdr:nvSpPr>
      <xdr:spPr>
        <a:xfrm>
          <a:off x="16370300" y="1253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2" name="フローチャート: 判断 641"/>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93523</xdr:rowOff>
    </xdr:from>
    <xdr:to>
      <xdr:col>81</xdr:col>
      <xdr:colOff>50800</xdr:colOff>
      <xdr:row>75</xdr:row>
      <xdr:rowOff>131356</xdr:rowOff>
    </xdr:to>
    <xdr:cxnSp macro="">
      <xdr:nvCxnSpPr>
        <xdr:cNvPr id="643" name="直線コネクタ 642"/>
        <xdr:cNvCxnSpPr/>
      </xdr:nvCxnSpPr>
      <xdr:spPr>
        <a:xfrm flipV="1">
          <a:off x="14592300" y="1295227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4" name="フローチャート: 判断 643"/>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85831</xdr:rowOff>
    </xdr:from>
    <xdr:ext cx="534377" cy="259045"/>
    <xdr:sp macro="" textlink="">
      <xdr:nvSpPr>
        <xdr:cNvPr id="645" name="テキスト ボックス 644"/>
        <xdr:cNvSpPr txBox="1"/>
      </xdr:nvSpPr>
      <xdr:spPr>
        <a:xfrm>
          <a:off x="15214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131356</xdr:rowOff>
    </xdr:from>
    <xdr:to>
      <xdr:col>76</xdr:col>
      <xdr:colOff>114300</xdr:colOff>
      <xdr:row>76</xdr:row>
      <xdr:rowOff>1206</xdr:rowOff>
    </xdr:to>
    <xdr:cxnSp macro="">
      <xdr:nvCxnSpPr>
        <xdr:cNvPr id="646" name="直線コネクタ 645"/>
        <xdr:cNvCxnSpPr/>
      </xdr:nvCxnSpPr>
      <xdr:spPr>
        <a:xfrm flipV="1">
          <a:off x="13703300" y="1299010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7" name="フローチャート: 判断 646"/>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60418</xdr:rowOff>
    </xdr:from>
    <xdr:ext cx="534377" cy="259045"/>
    <xdr:sp macro="" textlink="">
      <xdr:nvSpPr>
        <xdr:cNvPr id="648" name="テキスト ボックス 647"/>
        <xdr:cNvSpPr txBox="1"/>
      </xdr:nvSpPr>
      <xdr:spPr>
        <a:xfrm>
          <a:off x="14325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1206</xdr:rowOff>
    </xdr:from>
    <xdr:to>
      <xdr:col>71</xdr:col>
      <xdr:colOff>177800</xdr:colOff>
      <xdr:row>76</xdr:row>
      <xdr:rowOff>15723</xdr:rowOff>
    </xdr:to>
    <xdr:cxnSp macro="">
      <xdr:nvCxnSpPr>
        <xdr:cNvPr id="649" name="直線コネクタ 648"/>
        <xdr:cNvCxnSpPr/>
      </xdr:nvCxnSpPr>
      <xdr:spPr>
        <a:xfrm flipV="1">
          <a:off x="12814300" y="13031406"/>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50" name="フローチャート: 判断 649"/>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61485</xdr:rowOff>
    </xdr:from>
    <xdr:ext cx="534377" cy="259045"/>
    <xdr:sp macro="" textlink="">
      <xdr:nvSpPr>
        <xdr:cNvPr id="651" name="テキスト ボックス 650"/>
        <xdr:cNvSpPr txBox="1"/>
      </xdr:nvSpPr>
      <xdr:spPr>
        <a:xfrm>
          <a:off x="13436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52" name="フローチャート: 判断 651"/>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145077</xdr:rowOff>
    </xdr:from>
    <xdr:ext cx="534377" cy="259045"/>
    <xdr:sp macro="" textlink="">
      <xdr:nvSpPr>
        <xdr:cNvPr id="653" name="テキスト ボックス 652"/>
        <xdr:cNvSpPr txBox="1"/>
      </xdr:nvSpPr>
      <xdr:spPr>
        <a:xfrm>
          <a:off x="12547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139040</xdr:rowOff>
    </xdr:from>
    <xdr:to>
      <xdr:col>85</xdr:col>
      <xdr:colOff>177800</xdr:colOff>
      <xdr:row>75</xdr:row>
      <xdr:rowOff>69190</xdr:rowOff>
    </xdr:to>
    <xdr:sp macro="" textlink="">
      <xdr:nvSpPr>
        <xdr:cNvPr id="659" name="楕円 658"/>
        <xdr:cNvSpPr/>
      </xdr:nvSpPr>
      <xdr:spPr>
        <a:xfrm>
          <a:off x="16268700" y="128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117467</xdr:rowOff>
    </xdr:from>
    <xdr:ext cx="534377" cy="259045"/>
    <xdr:sp macro="" textlink="">
      <xdr:nvSpPr>
        <xdr:cNvPr id="660" name="公債費該当値テキスト"/>
        <xdr:cNvSpPr txBox="1"/>
      </xdr:nvSpPr>
      <xdr:spPr>
        <a:xfrm>
          <a:off x="16370300" y="128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42723</xdr:rowOff>
    </xdr:from>
    <xdr:to>
      <xdr:col>81</xdr:col>
      <xdr:colOff>101600</xdr:colOff>
      <xdr:row>75</xdr:row>
      <xdr:rowOff>144323</xdr:rowOff>
    </xdr:to>
    <xdr:sp macro="" textlink="">
      <xdr:nvSpPr>
        <xdr:cNvPr id="661" name="楕円 660"/>
        <xdr:cNvSpPr/>
      </xdr:nvSpPr>
      <xdr:spPr>
        <a:xfrm>
          <a:off x="15430500" y="129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135450</xdr:rowOff>
    </xdr:from>
    <xdr:ext cx="534377" cy="259045"/>
    <xdr:sp macro="" textlink="">
      <xdr:nvSpPr>
        <xdr:cNvPr id="662" name="テキスト ボックス 661"/>
        <xdr:cNvSpPr txBox="1"/>
      </xdr:nvSpPr>
      <xdr:spPr>
        <a:xfrm>
          <a:off x="15214111" y="129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80556</xdr:rowOff>
    </xdr:from>
    <xdr:to>
      <xdr:col>76</xdr:col>
      <xdr:colOff>165100</xdr:colOff>
      <xdr:row>76</xdr:row>
      <xdr:rowOff>10706</xdr:rowOff>
    </xdr:to>
    <xdr:sp macro="" textlink="">
      <xdr:nvSpPr>
        <xdr:cNvPr id="663" name="楕円 662"/>
        <xdr:cNvSpPr/>
      </xdr:nvSpPr>
      <xdr:spPr>
        <a:xfrm>
          <a:off x="14541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1833</xdr:rowOff>
    </xdr:from>
    <xdr:ext cx="534377" cy="259045"/>
    <xdr:sp macro="" textlink="">
      <xdr:nvSpPr>
        <xdr:cNvPr id="664" name="テキスト ボックス 663"/>
        <xdr:cNvSpPr txBox="1"/>
      </xdr:nvSpPr>
      <xdr:spPr>
        <a:xfrm>
          <a:off x="14325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121856</xdr:rowOff>
    </xdr:from>
    <xdr:to>
      <xdr:col>72</xdr:col>
      <xdr:colOff>38100</xdr:colOff>
      <xdr:row>76</xdr:row>
      <xdr:rowOff>52006</xdr:rowOff>
    </xdr:to>
    <xdr:sp macro="" textlink="">
      <xdr:nvSpPr>
        <xdr:cNvPr id="665" name="楕円 664"/>
        <xdr:cNvSpPr/>
      </xdr:nvSpPr>
      <xdr:spPr>
        <a:xfrm>
          <a:off x="136525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43133</xdr:rowOff>
    </xdr:from>
    <xdr:ext cx="534377" cy="259045"/>
    <xdr:sp macro="" textlink="">
      <xdr:nvSpPr>
        <xdr:cNvPr id="666" name="テキスト ボックス 665"/>
        <xdr:cNvSpPr txBox="1"/>
      </xdr:nvSpPr>
      <xdr:spPr>
        <a:xfrm>
          <a:off x="13436111" y="130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136372</xdr:rowOff>
    </xdr:from>
    <xdr:to>
      <xdr:col>67</xdr:col>
      <xdr:colOff>101600</xdr:colOff>
      <xdr:row>76</xdr:row>
      <xdr:rowOff>66523</xdr:rowOff>
    </xdr:to>
    <xdr:sp macro="" textlink="">
      <xdr:nvSpPr>
        <xdr:cNvPr id="667" name="楕円 666"/>
        <xdr:cNvSpPr/>
      </xdr:nvSpPr>
      <xdr:spPr>
        <a:xfrm>
          <a:off x="12763500" y="12995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57650</xdr:rowOff>
    </xdr:from>
    <xdr:ext cx="534377" cy="259045"/>
    <xdr:sp macro="" textlink="">
      <xdr:nvSpPr>
        <xdr:cNvPr id="668" name="テキスト ボックス 667"/>
        <xdr:cNvSpPr txBox="1"/>
      </xdr:nvSpPr>
      <xdr:spPr>
        <a:xfrm>
          <a:off x="12547111" y="130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90" name="直線コネクタ 689"/>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91"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92" name="直線コネクタ 691"/>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93" name="積立金最大値テキスト"/>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94" name="直線コネクタ 693"/>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115514</xdr:rowOff>
    </xdr:from>
    <xdr:to>
      <xdr:col>85</xdr:col>
      <xdr:colOff>127000</xdr:colOff>
      <xdr:row>95</xdr:row>
      <xdr:rowOff>153598</xdr:rowOff>
    </xdr:to>
    <xdr:cxnSp macro="">
      <xdr:nvCxnSpPr>
        <xdr:cNvPr id="695" name="直線コネクタ 694"/>
        <xdr:cNvCxnSpPr/>
      </xdr:nvCxnSpPr>
      <xdr:spPr>
        <a:xfrm>
          <a:off x="15481300" y="16060364"/>
          <a:ext cx="838200" cy="3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108256</xdr:rowOff>
    </xdr:from>
    <xdr:ext cx="534377" cy="259045"/>
    <xdr:sp macro="" textlink="">
      <xdr:nvSpPr>
        <xdr:cNvPr id="696" name="積立金平均値テキスト"/>
        <xdr:cNvSpPr txBox="1"/>
      </xdr:nvSpPr>
      <xdr:spPr>
        <a:xfrm>
          <a:off x="16370300" y="16224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97" name="フローチャート: 判断 696"/>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115514</xdr:rowOff>
    </xdr:from>
    <xdr:to>
      <xdr:col>81</xdr:col>
      <xdr:colOff>50800</xdr:colOff>
      <xdr:row>96</xdr:row>
      <xdr:rowOff>85750</xdr:rowOff>
    </xdr:to>
    <xdr:cxnSp macro="">
      <xdr:nvCxnSpPr>
        <xdr:cNvPr id="698" name="直線コネクタ 697"/>
        <xdr:cNvCxnSpPr/>
      </xdr:nvCxnSpPr>
      <xdr:spPr>
        <a:xfrm flipV="1">
          <a:off x="14592300" y="16060364"/>
          <a:ext cx="889000" cy="48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9" name="フローチャート: 判断 698"/>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104360</xdr:rowOff>
    </xdr:from>
    <xdr:ext cx="534377" cy="259045"/>
    <xdr:sp macro="" textlink="">
      <xdr:nvSpPr>
        <xdr:cNvPr id="700" name="テキスト ボックス 699"/>
        <xdr:cNvSpPr txBox="1"/>
      </xdr:nvSpPr>
      <xdr:spPr>
        <a:xfrm>
          <a:off x="15214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166492</xdr:rowOff>
    </xdr:from>
    <xdr:to>
      <xdr:col>76</xdr:col>
      <xdr:colOff>114300</xdr:colOff>
      <xdr:row>96</xdr:row>
      <xdr:rowOff>85750</xdr:rowOff>
    </xdr:to>
    <xdr:cxnSp macro="">
      <xdr:nvCxnSpPr>
        <xdr:cNvPr id="701" name="直線コネクタ 700"/>
        <xdr:cNvCxnSpPr/>
      </xdr:nvCxnSpPr>
      <xdr:spPr>
        <a:xfrm>
          <a:off x="13703300" y="16454242"/>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702" name="フローチャート: 判断 701"/>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121759</xdr:rowOff>
    </xdr:from>
    <xdr:ext cx="534377" cy="259045"/>
    <xdr:sp macro="" textlink="">
      <xdr:nvSpPr>
        <xdr:cNvPr id="703" name="テキスト ボックス 702"/>
        <xdr:cNvSpPr txBox="1"/>
      </xdr:nvSpPr>
      <xdr:spPr>
        <a:xfrm>
          <a:off x="14325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166492</xdr:rowOff>
    </xdr:from>
    <xdr:to>
      <xdr:col>71</xdr:col>
      <xdr:colOff>177800</xdr:colOff>
      <xdr:row>97</xdr:row>
      <xdr:rowOff>31206</xdr:rowOff>
    </xdr:to>
    <xdr:cxnSp macro="">
      <xdr:nvCxnSpPr>
        <xdr:cNvPr id="704" name="直線コネクタ 703"/>
        <xdr:cNvCxnSpPr/>
      </xdr:nvCxnSpPr>
      <xdr:spPr>
        <a:xfrm flipV="1">
          <a:off x="12814300" y="16454242"/>
          <a:ext cx="889000" cy="2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82865</xdr:rowOff>
    </xdr:from>
    <xdr:to>
      <xdr:col>72</xdr:col>
      <xdr:colOff>38100</xdr:colOff>
      <xdr:row>94</xdr:row>
      <xdr:rowOff>13015</xdr:rowOff>
    </xdr:to>
    <xdr:sp macro="" textlink="">
      <xdr:nvSpPr>
        <xdr:cNvPr id="705" name="フローチャート: 判断 704"/>
        <xdr:cNvSpPr/>
      </xdr:nvSpPr>
      <xdr:spPr>
        <a:xfrm>
          <a:off x="13652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29542</xdr:rowOff>
    </xdr:from>
    <xdr:ext cx="534377" cy="259045"/>
    <xdr:sp macro="" textlink="">
      <xdr:nvSpPr>
        <xdr:cNvPr id="706" name="テキスト ボックス 705"/>
        <xdr:cNvSpPr txBox="1"/>
      </xdr:nvSpPr>
      <xdr:spPr>
        <a:xfrm>
          <a:off x="13436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707" name="フローチャート: 判断 706"/>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52630</xdr:rowOff>
    </xdr:from>
    <xdr:ext cx="534377" cy="259045"/>
    <xdr:sp macro="" textlink="">
      <xdr:nvSpPr>
        <xdr:cNvPr id="708" name="テキスト ボックス 707"/>
        <xdr:cNvSpPr txBox="1"/>
      </xdr:nvSpPr>
      <xdr:spPr>
        <a:xfrm>
          <a:off x="12547111" y="158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102798</xdr:rowOff>
    </xdr:from>
    <xdr:to>
      <xdr:col>85</xdr:col>
      <xdr:colOff>177800</xdr:colOff>
      <xdr:row>96</xdr:row>
      <xdr:rowOff>32948</xdr:rowOff>
    </xdr:to>
    <xdr:sp macro="" textlink="">
      <xdr:nvSpPr>
        <xdr:cNvPr id="714" name="楕円 713"/>
        <xdr:cNvSpPr/>
      </xdr:nvSpPr>
      <xdr:spPr>
        <a:xfrm>
          <a:off x="16268700" y="163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81225</xdr:rowOff>
    </xdr:from>
    <xdr:ext cx="534377" cy="259045"/>
    <xdr:sp macro="" textlink="">
      <xdr:nvSpPr>
        <xdr:cNvPr id="715" name="積立金該当値テキスト"/>
        <xdr:cNvSpPr txBox="1"/>
      </xdr:nvSpPr>
      <xdr:spPr>
        <a:xfrm>
          <a:off x="16370300" y="1636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64714</xdr:rowOff>
    </xdr:from>
    <xdr:to>
      <xdr:col>81</xdr:col>
      <xdr:colOff>101600</xdr:colOff>
      <xdr:row>93</xdr:row>
      <xdr:rowOff>166314</xdr:rowOff>
    </xdr:to>
    <xdr:sp macro="" textlink="">
      <xdr:nvSpPr>
        <xdr:cNvPr id="716" name="楕円 715"/>
        <xdr:cNvSpPr/>
      </xdr:nvSpPr>
      <xdr:spPr>
        <a:xfrm>
          <a:off x="15430500" y="160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11391</xdr:rowOff>
    </xdr:from>
    <xdr:ext cx="534377" cy="259045"/>
    <xdr:sp macro="" textlink="">
      <xdr:nvSpPr>
        <xdr:cNvPr id="717" name="テキスト ボックス 716"/>
        <xdr:cNvSpPr txBox="1"/>
      </xdr:nvSpPr>
      <xdr:spPr>
        <a:xfrm>
          <a:off x="15214111" y="157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34950</xdr:rowOff>
    </xdr:from>
    <xdr:to>
      <xdr:col>76</xdr:col>
      <xdr:colOff>165100</xdr:colOff>
      <xdr:row>96</xdr:row>
      <xdr:rowOff>136550</xdr:rowOff>
    </xdr:to>
    <xdr:sp macro="" textlink="">
      <xdr:nvSpPr>
        <xdr:cNvPr id="718" name="楕円 717"/>
        <xdr:cNvSpPr/>
      </xdr:nvSpPr>
      <xdr:spPr>
        <a:xfrm>
          <a:off x="14541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127677</xdr:rowOff>
    </xdr:from>
    <xdr:ext cx="469744" cy="259045"/>
    <xdr:sp macro="" textlink="">
      <xdr:nvSpPr>
        <xdr:cNvPr id="719" name="テキスト ボックス 718"/>
        <xdr:cNvSpPr txBox="1"/>
      </xdr:nvSpPr>
      <xdr:spPr>
        <a:xfrm>
          <a:off x="14357428" y="1658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115692</xdr:rowOff>
    </xdr:from>
    <xdr:to>
      <xdr:col>72</xdr:col>
      <xdr:colOff>38100</xdr:colOff>
      <xdr:row>96</xdr:row>
      <xdr:rowOff>45842</xdr:rowOff>
    </xdr:to>
    <xdr:sp macro="" textlink="">
      <xdr:nvSpPr>
        <xdr:cNvPr id="720" name="楕円 719"/>
        <xdr:cNvSpPr/>
      </xdr:nvSpPr>
      <xdr:spPr>
        <a:xfrm>
          <a:off x="13652500" y="1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36969</xdr:rowOff>
    </xdr:from>
    <xdr:ext cx="534377" cy="259045"/>
    <xdr:sp macro="" textlink="">
      <xdr:nvSpPr>
        <xdr:cNvPr id="721" name="テキスト ボックス 720"/>
        <xdr:cNvSpPr txBox="1"/>
      </xdr:nvSpPr>
      <xdr:spPr>
        <a:xfrm>
          <a:off x="13436111" y="16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151856</xdr:rowOff>
    </xdr:from>
    <xdr:to>
      <xdr:col>67</xdr:col>
      <xdr:colOff>101600</xdr:colOff>
      <xdr:row>97</xdr:row>
      <xdr:rowOff>82006</xdr:rowOff>
    </xdr:to>
    <xdr:sp macro="" textlink="">
      <xdr:nvSpPr>
        <xdr:cNvPr id="722" name="楕円 721"/>
        <xdr:cNvSpPr/>
      </xdr:nvSpPr>
      <xdr:spPr>
        <a:xfrm>
          <a:off x="12763500" y="166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73133</xdr:rowOff>
    </xdr:from>
    <xdr:ext cx="469744" cy="259045"/>
    <xdr:sp macro="" textlink="">
      <xdr:nvSpPr>
        <xdr:cNvPr id="723" name="テキスト ボックス 722"/>
        <xdr:cNvSpPr txBox="1"/>
      </xdr:nvSpPr>
      <xdr:spPr>
        <a:xfrm>
          <a:off x="12579428" y="1670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5" name="直線コネクタ 744"/>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8"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9" name="直線コネクタ 748"/>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129642</xdr:rowOff>
    </xdr:from>
    <xdr:to>
      <xdr:col>116</xdr:col>
      <xdr:colOff>63500</xdr:colOff>
      <xdr:row>38</xdr:row>
      <xdr:rowOff>132156</xdr:rowOff>
    </xdr:to>
    <xdr:cxnSp macro="">
      <xdr:nvCxnSpPr>
        <xdr:cNvPr id="750" name="直線コネクタ 749"/>
        <xdr:cNvCxnSpPr/>
      </xdr:nvCxnSpPr>
      <xdr:spPr>
        <a:xfrm flipV="1">
          <a:off x="21323300" y="664474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51"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52" name="フローチャート: 判断 751"/>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132156</xdr:rowOff>
    </xdr:from>
    <xdr:to>
      <xdr:col>111</xdr:col>
      <xdr:colOff>177800</xdr:colOff>
      <xdr:row>38</xdr:row>
      <xdr:rowOff>135586</xdr:rowOff>
    </xdr:to>
    <xdr:cxnSp macro="">
      <xdr:nvCxnSpPr>
        <xdr:cNvPr id="753" name="直線コネクタ 752"/>
        <xdr:cNvCxnSpPr/>
      </xdr:nvCxnSpPr>
      <xdr:spPr>
        <a:xfrm flipV="1">
          <a:off x="20434300" y="664725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4" name="フローチャート: 判断 753"/>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5" name="テキスト ボックス 754"/>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80264</xdr:rowOff>
    </xdr:from>
    <xdr:to>
      <xdr:col>107</xdr:col>
      <xdr:colOff>50800</xdr:colOff>
      <xdr:row>38</xdr:row>
      <xdr:rowOff>135586</xdr:rowOff>
    </xdr:to>
    <xdr:cxnSp macro="">
      <xdr:nvCxnSpPr>
        <xdr:cNvPr id="756" name="直線コネクタ 755"/>
        <xdr:cNvCxnSpPr/>
      </xdr:nvCxnSpPr>
      <xdr:spPr>
        <a:xfrm>
          <a:off x="19545300" y="5566664"/>
          <a:ext cx="889000" cy="10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7" name="フローチャート: 判断 756"/>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58" name="テキスト ボックス 757"/>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80264</xdr:rowOff>
    </xdr:from>
    <xdr:to>
      <xdr:col>102</xdr:col>
      <xdr:colOff>114300</xdr:colOff>
      <xdr:row>38</xdr:row>
      <xdr:rowOff>76606</xdr:rowOff>
    </xdr:to>
    <xdr:cxnSp macro="">
      <xdr:nvCxnSpPr>
        <xdr:cNvPr id="759" name="直線コネクタ 758"/>
        <xdr:cNvCxnSpPr/>
      </xdr:nvCxnSpPr>
      <xdr:spPr>
        <a:xfrm flipV="1">
          <a:off x="18656300" y="5566664"/>
          <a:ext cx="889000" cy="10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60" name="フローチャート: 判断 759"/>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11549</xdr:rowOff>
    </xdr:from>
    <xdr:ext cx="469744" cy="259045"/>
    <xdr:sp macro="" textlink="">
      <xdr:nvSpPr>
        <xdr:cNvPr id="761" name="テキスト ボックス 760"/>
        <xdr:cNvSpPr txBox="1"/>
      </xdr:nvSpPr>
      <xdr:spPr>
        <a:xfrm>
          <a:off x="19310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62" name="フローチャート: 判断 761"/>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63" name="テキスト ボックス 762"/>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69" name="楕円 768"/>
        <xdr:cNvSpPr/>
      </xdr:nvSpPr>
      <xdr:spPr>
        <a:xfrm>
          <a:off x="221107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165219</xdr:rowOff>
    </xdr:from>
    <xdr:ext cx="313932" cy="259045"/>
    <xdr:sp macro="" textlink="">
      <xdr:nvSpPr>
        <xdr:cNvPr id="770" name="投資及び出資金該当値テキスト"/>
        <xdr:cNvSpPr txBox="1"/>
      </xdr:nvSpPr>
      <xdr:spPr>
        <a:xfrm>
          <a:off x="22212300" y="6508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81356</xdr:rowOff>
    </xdr:from>
    <xdr:to>
      <xdr:col>112</xdr:col>
      <xdr:colOff>38100</xdr:colOff>
      <xdr:row>39</xdr:row>
      <xdr:rowOff>11506</xdr:rowOff>
    </xdr:to>
    <xdr:sp macro="" textlink="">
      <xdr:nvSpPr>
        <xdr:cNvPr id="771" name="楕円 770"/>
        <xdr:cNvSpPr/>
      </xdr:nvSpPr>
      <xdr:spPr>
        <a:xfrm>
          <a:off x="21272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2633</xdr:rowOff>
    </xdr:from>
    <xdr:ext cx="313932" cy="259045"/>
    <xdr:sp macro="" textlink="">
      <xdr:nvSpPr>
        <xdr:cNvPr id="772" name="テキスト ボックス 771"/>
        <xdr:cNvSpPr txBox="1"/>
      </xdr:nvSpPr>
      <xdr:spPr>
        <a:xfrm>
          <a:off x="21166333" y="6689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84786</xdr:rowOff>
    </xdr:from>
    <xdr:to>
      <xdr:col>107</xdr:col>
      <xdr:colOff>101600</xdr:colOff>
      <xdr:row>39</xdr:row>
      <xdr:rowOff>14936</xdr:rowOff>
    </xdr:to>
    <xdr:sp macro="" textlink="">
      <xdr:nvSpPr>
        <xdr:cNvPr id="773" name="楕円 772"/>
        <xdr:cNvSpPr/>
      </xdr:nvSpPr>
      <xdr:spPr>
        <a:xfrm>
          <a:off x="2038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6063</xdr:rowOff>
    </xdr:from>
    <xdr:ext cx="313932" cy="259045"/>
    <xdr:sp macro="" textlink="">
      <xdr:nvSpPr>
        <xdr:cNvPr id="774" name="テキスト ボックス 773"/>
        <xdr:cNvSpPr txBox="1"/>
      </xdr:nvSpPr>
      <xdr:spPr>
        <a:xfrm>
          <a:off x="20277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29464</xdr:rowOff>
    </xdr:from>
    <xdr:to>
      <xdr:col>102</xdr:col>
      <xdr:colOff>165100</xdr:colOff>
      <xdr:row>32</xdr:row>
      <xdr:rowOff>131064</xdr:rowOff>
    </xdr:to>
    <xdr:sp macro="" textlink="">
      <xdr:nvSpPr>
        <xdr:cNvPr id="775" name="楕円 774"/>
        <xdr:cNvSpPr/>
      </xdr:nvSpPr>
      <xdr:spPr>
        <a:xfrm>
          <a:off x="19494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147591</xdr:rowOff>
    </xdr:from>
    <xdr:ext cx="469744" cy="259045"/>
    <xdr:sp macro="" textlink="">
      <xdr:nvSpPr>
        <xdr:cNvPr id="776" name="テキスト ボックス 775"/>
        <xdr:cNvSpPr txBox="1"/>
      </xdr:nvSpPr>
      <xdr:spPr>
        <a:xfrm>
          <a:off x="19310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25806</xdr:rowOff>
    </xdr:from>
    <xdr:to>
      <xdr:col>98</xdr:col>
      <xdr:colOff>38100</xdr:colOff>
      <xdr:row>38</xdr:row>
      <xdr:rowOff>127406</xdr:rowOff>
    </xdr:to>
    <xdr:sp macro="" textlink="">
      <xdr:nvSpPr>
        <xdr:cNvPr id="777" name="楕円 776"/>
        <xdr:cNvSpPr/>
      </xdr:nvSpPr>
      <xdr:spPr>
        <a:xfrm>
          <a:off x="18605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118533</xdr:rowOff>
    </xdr:from>
    <xdr:ext cx="378565" cy="259045"/>
    <xdr:sp macro="" textlink="">
      <xdr:nvSpPr>
        <xdr:cNvPr id="778" name="テキスト ボックス 777"/>
        <xdr:cNvSpPr txBox="1"/>
      </xdr:nvSpPr>
      <xdr:spPr>
        <a:xfrm>
          <a:off x="18467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800" name="直線コネクタ 799"/>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801"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802" name="直線コネクタ 801"/>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803"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4" name="直線コネクタ 803"/>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128773</xdr:rowOff>
    </xdr:from>
    <xdr:to>
      <xdr:col>116</xdr:col>
      <xdr:colOff>63500</xdr:colOff>
      <xdr:row>58</xdr:row>
      <xdr:rowOff>130556</xdr:rowOff>
    </xdr:to>
    <xdr:cxnSp macro="">
      <xdr:nvCxnSpPr>
        <xdr:cNvPr id="805" name="直線コネクタ 804"/>
        <xdr:cNvCxnSpPr/>
      </xdr:nvCxnSpPr>
      <xdr:spPr>
        <a:xfrm flipV="1">
          <a:off x="21323300" y="10072873"/>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16360</xdr:rowOff>
    </xdr:from>
    <xdr:ext cx="469744" cy="259045"/>
    <xdr:sp macro="" textlink="">
      <xdr:nvSpPr>
        <xdr:cNvPr id="806" name="貸付金平均値テキスト"/>
        <xdr:cNvSpPr txBox="1"/>
      </xdr:nvSpPr>
      <xdr:spPr>
        <a:xfrm>
          <a:off x="22212300" y="961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7" name="フローチャート: 判断 806"/>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125526</xdr:rowOff>
    </xdr:from>
    <xdr:to>
      <xdr:col>111</xdr:col>
      <xdr:colOff>177800</xdr:colOff>
      <xdr:row>58</xdr:row>
      <xdr:rowOff>130556</xdr:rowOff>
    </xdr:to>
    <xdr:cxnSp macro="">
      <xdr:nvCxnSpPr>
        <xdr:cNvPr id="808" name="直線コネクタ 807"/>
        <xdr:cNvCxnSpPr/>
      </xdr:nvCxnSpPr>
      <xdr:spPr>
        <a:xfrm>
          <a:off x="20434300" y="1006962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9" name="フローチャート: 判断 808"/>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103837</xdr:rowOff>
    </xdr:from>
    <xdr:ext cx="469744" cy="259045"/>
    <xdr:sp macro="" textlink="">
      <xdr:nvSpPr>
        <xdr:cNvPr id="810" name="テキスト ボックス 809"/>
        <xdr:cNvSpPr txBox="1"/>
      </xdr:nvSpPr>
      <xdr:spPr>
        <a:xfrm>
          <a:off x="21088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124795</xdr:rowOff>
    </xdr:from>
    <xdr:to>
      <xdr:col>107</xdr:col>
      <xdr:colOff>50800</xdr:colOff>
      <xdr:row>58</xdr:row>
      <xdr:rowOff>125526</xdr:rowOff>
    </xdr:to>
    <xdr:cxnSp macro="">
      <xdr:nvCxnSpPr>
        <xdr:cNvPr id="811" name="直線コネクタ 810"/>
        <xdr:cNvCxnSpPr/>
      </xdr:nvCxnSpPr>
      <xdr:spPr>
        <a:xfrm>
          <a:off x="19545300" y="1006889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12" name="フローチャート: 判断 811"/>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93047</xdr:rowOff>
    </xdr:from>
    <xdr:ext cx="469744" cy="259045"/>
    <xdr:sp macro="" textlink="">
      <xdr:nvSpPr>
        <xdr:cNvPr id="813" name="テキスト ボックス 812"/>
        <xdr:cNvSpPr txBox="1"/>
      </xdr:nvSpPr>
      <xdr:spPr>
        <a:xfrm>
          <a:off x="20199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124795</xdr:rowOff>
    </xdr:from>
    <xdr:to>
      <xdr:col>102</xdr:col>
      <xdr:colOff>114300</xdr:colOff>
      <xdr:row>58</xdr:row>
      <xdr:rowOff>125070</xdr:rowOff>
    </xdr:to>
    <xdr:cxnSp macro="">
      <xdr:nvCxnSpPr>
        <xdr:cNvPr id="814" name="直線コネクタ 813"/>
        <xdr:cNvCxnSpPr/>
      </xdr:nvCxnSpPr>
      <xdr:spPr>
        <a:xfrm flipV="1">
          <a:off x="18656300" y="1006889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137637</xdr:rowOff>
    </xdr:from>
    <xdr:to>
      <xdr:col>102</xdr:col>
      <xdr:colOff>165100</xdr:colOff>
      <xdr:row>57</xdr:row>
      <xdr:rowOff>67787</xdr:rowOff>
    </xdr:to>
    <xdr:sp macro="" textlink="">
      <xdr:nvSpPr>
        <xdr:cNvPr id="815" name="フローチャート: 判断 814"/>
        <xdr:cNvSpPr/>
      </xdr:nvSpPr>
      <xdr:spPr>
        <a:xfrm>
          <a:off x="19494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84314</xdr:rowOff>
    </xdr:from>
    <xdr:ext cx="469744" cy="259045"/>
    <xdr:sp macro="" textlink="">
      <xdr:nvSpPr>
        <xdr:cNvPr id="816" name="テキスト ボックス 815"/>
        <xdr:cNvSpPr txBox="1"/>
      </xdr:nvSpPr>
      <xdr:spPr>
        <a:xfrm>
          <a:off x="19310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7" name="フローチャート: 判断 816"/>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128800</xdr:rowOff>
    </xdr:from>
    <xdr:ext cx="469744" cy="259045"/>
    <xdr:sp macro="" textlink="">
      <xdr:nvSpPr>
        <xdr:cNvPr id="818" name="テキスト ボックス 817"/>
        <xdr:cNvSpPr txBox="1"/>
      </xdr:nvSpPr>
      <xdr:spPr>
        <a:xfrm>
          <a:off x="18421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77973</xdr:rowOff>
    </xdr:from>
    <xdr:to>
      <xdr:col>116</xdr:col>
      <xdr:colOff>114300</xdr:colOff>
      <xdr:row>59</xdr:row>
      <xdr:rowOff>8123</xdr:rowOff>
    </xdr:to>
    <xdr:sp macro="" textlink="">
      <xdr:nvSpPr>
        <xdr:cNvPr id="824" name="楕円 823"/>
        <xdr:cNvSpPr/>
      </xdr:nvSpPr>
      <xdr:spPr>
        <a:xfrm>
          <a:off x="221107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164350</xdr:rowOff>
    </xdr:from>
    <xdr:ext cx="378565" cy="259045"/>
    <xdr:sp macro="" textlink="">
      <xdr:nvSpPr>
        <xdr:cNvPr id="825" name="貸付金該当値テキスト"/>
        <xdr:cNvSpPr txBox="1"/>
      </xdr:nvSpPr>
      <xdr:spPr>
        <a:xfrm>
          <a:off x="22212300" y="993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79756</xdr:rowOff>
    </xdr:from>
    <xdr:to>
      <xdr:col>112</xdr:col>
      <xdr:colOff>38100</xdr:colOff>
      <xdr:row>59</xdr:row>
      <xdr:rowOff>9906</xdr:rowOff>
    </xdr:to>
    <xdr:sp macro="" textlink="">
      <xdr:nvSpPr>
        <xdr:cNvPr id="826" name="楕円 825"/>
        <xdr:cNvSpPr/>
      </xdr:nvSpPr>
      <xdr:spPr>
        <a:xfrm>
          <a:off x="21272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1033</xdr:rowOff>
    </xdr:from>
    <xdr:ext cx="378565" cy="259045"/>
    <xdr:sp macro="" textlink="">
      <xdr:nvSpPr>
        <xdr:cNvPr id="827" name="テキスト ボックス 826"/>
        <xdr:cNvSpPr txBox="1"/>
      </xdr:nvSpPr>
      <xdr:spPr>
        <a:xfrm>
          <a:off x="21134017" y="1011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74726</xdr:rowOff>
    </xdr:from>
    <xdr:to>
      <xdr:col>107</xdr:col>
      <xdr:colOff>101600</xdr:colOff>
      <xdr:row>59</xdr:row>
      <xdr:rowOff>4876</xdr:rowOff>
    </xdr:to>
    <xdr:sp macro="" textlink="">
      <xdr:nvSpPr>
        <xdr:cNvPr id="828" name="楕円 827"/>
        <xdr:cNvSpPr/>
      </xdr:nvSpPr>
      <xdr:spPr>
        <a:xfrm>
          <a:off x="203835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167453</xdr:rowOff>
    </xdr:from>
    <xdr:ext cx="378565" cy="259045"/>
    <xdr:sp macro="" textlink="">
      <xdr:nvSpPr>
        <xdr:cNvPr id="829" name="テキスト ボックス 828"/>
        <xdr:cNvSpPr txBox="1"/>
      </xdr:nvSpPr>
      <xdr:spPr>
        <a:xfrm>
          <a:off x="20245017" y="1011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73995</xdr:rowOff>
    </xdr:from>
    <xdr:to>
      <xdr:col>102</xdr:col>
      <xdr:colOff>165100</xdr:colOff>
      <xdr:row>59</xdr:row>
      <xdr:rowOff>4145</xdr:rowOff>
    </xdr:to>
    <xdr:sp macro="" textlink="">
      <xdr:nvSpPr>
        <xdr:cNvPr id="830" name="楕円 829"/>
        <xdr:cNvSpPr/>
      </xdr:nvSpPr>
      <xdr:spPr>
        <a:xfrm>
          <a:off x="19494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166722</xdr:rowOff>
    </xdr:from>
    <xdr:ext cx="378565" cy="259045"/>
    <xdr:sp macro="" textlink="">
      <xdr:nvSpPr>
        <xdr:cNvPr id="831" name="テキスト ボックス 830"/>
        <xdr:cNvSpPr txBox="1"/>
      </xdr:nvSpPr>
      <xdr:spPr>
        <a:xfrm>
          <a:off x="19356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74270</xdr:rowOff>
    </xdr:from>
    <xdr:to>
      <xdr:col>98</xdr:col>
      <xdr:colOff>38100</xdr:colOff>
      <xdr:row>59</xdr:row>
      <xdr:rowOff>4420</xdr:rowOff>
    </xdr:to>
    <xdr:sp macro="" textlink="">
      <xdr:nvSpPr>
        <xdr:cNvPr id="832" name="楕円 831"/>
        <xdr:cNvSpPr/>
      </xdr:nvSpPr>
      <xdr:spPr>
        <a:xfrm>
          <a:off x="18605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166997</xdr:rowOff>
    </xdr:from>
    <xdr:ext cx="378565" cy="259045"/>
    <xdr:sp macro="" textlink="">
      <xdr:nvSpPr>
        <xdr:cNvPr id="833" name="テキスト ボックス 832"/>
        <xdr:cNvSpPr txBox="1"/>
      </xdr:nvSpPr>
      <xdr:spPr>
        <a:xfrm>
          <a:off x="18467017" y="101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8" name="直線コネクタ 857"/>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9"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60" name="直線コネクタ 859"/>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61"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62" name="直線コネクタ 861"/>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61328</xdr:rowOff>
    </xdr:from>
    <xdr:to>
      <xdr:col>116</xdr:col>
      <xdr:colOff>63500</xdr:colOff>
      <xdr:row>75</xdr:row>
      <xdr:rowOff>94780</xdr:rowOff>
    </xdr:to>
    <xdr:cxnSp macro="">
      <xdr:nvCxnSpPr>
        <xdr:cNvPr id="863" name="直線コネクタ 862"/>
        <xdr:cNvCxnSpPr/>
      </xdr:nvCxnSpPr>
      <xdr:spPr>
        <a:xfrm flipV="1">
          <a:off x="21323300" y="12920078"/>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42866</xdr:rowOff>
    </xdr:from>
    <xdr:ext cx="534377" cy="259045"/>
    <xdr:sp macro="" textlink="">
      <xdr:nvSpPr>
        <xdr:cNvPr id="864" name="繰出金平均値テキスト"/>
        <xdr:cNvSpPr txBox="1"/>
      </xdr:nvSpPr>
      <xdr:spPr>
        <a:xfrm>
          <a:off x="22212300" y="12901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5" name="フローチャート: 判断 864"/>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89865</xdr:rowOff>
    </xdr:from>
    <xdr:to>
      <xdr:col>111</xdr:col>
      <xdr:colOff>177800</xdr:colOff>
      <xdr:row>75</xdr:row>
      <xdr:rowOff>94780</xdr:rowOff>
    </xdr:to>
    <xdr:cxnSp macro="">
      <xdr:nvCxnSpPr>
        <xdr:cNvPr id="866" name="直線コネクタ 865"/>
        <xdr:cNvCxnSpPr/>
      </xdr:nvCxnSpPr>
      <xdr:spPr>
        <a:xfrm>
          <a:off x="20434300" y="1294861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7" name="フローチャート: 判断 866"/>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156596</xdr:rowOff>
    </xdr:from>
    <xdr:ext cx="534377" cy="259045"/>
    <xdr:sp macro="" textlink="">
      <xdr:nvSpPr>
        <xdr:cNvPr id="868" name="テキスト ボックス 867"/>
        <xdr:cNvSpPr txBox="1"/>
      </xdr:nvSpPr>
      <xdr:spPr>
        <a:xfrm>
          <a:off x="21056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89865</xdr:rowOff>
    </xdr:from>
    <xdr:to>
      <xdr:col>107</xdr:col>
      <xdr:colOff>50800</xdr:colOff>
      <xdr:row>75</xdr:row>
      <xdr:rowOff>126288</xdr:rowOff>
    </xdr:to>
    <xdr:cxnSp macro="">
      <xdr:nvCxnSpPr>
        <xdr:cNvPr id="869" name="直線コネクタ 868"/>
        <xdr:cNvCxnSpPr/>
      </xdr:nvCxnSpPr>
      <xdr:spPr>
        <a:xfrm flipV="1">
          <a:off x="19545300" y="12948615"/>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70" name="フローチャート: 判断 869"/>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71" name="テキスト ボックス 870"/>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31344</xdr:rowOff>
    </xdr:from>
    <xdr:to>
      <xdr:col>102</xdr:col>
      <xdr:colOff>114300</xdr:colOff>
      <xdr:row>75</xdr:row>
      <xdr:rowOff>126288</xdr:rowOff>
    </xdr:to>
    <xdr:cxnSp macro="">
      <xdr:nvCxnSpPr>
        <xdr:cNvPr id="872" name="直線コネクタ 871"/>
        <xdr:cNvCxnSpPr/>
      </xdr:nvCxnSpPr>
      <xdr:spPr>
        <a:xfrm>
          <a:off x="18656300" y="12718644"/>
          <a:ext cx="889000" cy="2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73" name="フローチャート: 判断 872"/>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63822</xdr:rowOff>
    </xdr:from>
    <xdr:ext cx="534377" cy="259045"/>
    <xdr:sp macro="" textlink="">
      <xdr:nvSpPr>
        <xdr:cNvPr id="874" name="テキスト ボックス 873"/>
        <xdr:cNvSpPr txBox="1"/>
      </xdr:nvSpPr>
      <xdr:spPr>
        <a:xfrm>
          <a:off x="19278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5" name="フローチャート: 判断 874"/>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132859</xdr:rowOff>
    </xdr:from>
    <xdr:ext cx="534377" cy="259045"/>
    <xdr:sp macro="" textlink="">
      <xdr:nvSpPr>
        <xdr:cNvPr id="876" name="テキスト ボックス 875"/>
        <xdr:cNvSpPr txBox="1"/>
      </xdr:nvSpPr>
      <xdr:spPr>
        <a:xfrm>
          <a:off x="18389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10528</xdr:rowOff>
    </xdr:from>
    <xdr:to>
      <xdr:col>116</xdr:col>
      <xdr:colOff>114300</xdr:colOff>
      <xdr:row>75</xdr:row>
      <xdr:rowOff>112128</xdr:rowOff>
    </xdr:to>
    <xdr:sp macro="" textlink="">
      <xdr:nvSpPr>
        <xdr:cNvPr id="882" name="楕円 881"/>
        <xdr:cNvSpPr/>
      </xdr:nvSpPr>
      <xdr:spPr>
        <a:xfrm>
          <a:off x="22110700" y="128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33405</xdr:rowOff>
    </xdr:from>
    <xdr:ext cx="534377" cy="259045"/>
    <xdr:sp macro="" textlink="">
      <xdr:nvSpPr>
        <xdr:cNvPr id="883" name="繰出金該当値テキスト"/>
        <xdr:cNvSpPr txBox="1"/>
      </xdr:nvSpPr>
      <xdr:spPr>
        <a:xfrm>
          <a:off x="22212300" y="127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43980</xdr:rowOff>
    </xdr:from>
    <xdr:to>
      <xdr:col>112</xdr:col>
      <xdr:colOff>38100</xdr:colOff>
      <xdr:row>75</xdr:row>
      <xdr:rowOff>145580</xdr:rowOff>
    </xdr:to>
    <xdr:sp macro="" textlink="">
      <xdr:nvSpPr>
        <xdr:cNvPr id="884" name="楕円 883"/>
        <xdr:cNvSpPr/>
      </xdr:nvSpPr>
      <xdr:spPr>
        <a:xfrm>
          <a:off x="21272500" y="129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162107</xdr:rowOff>
    </xdr:from>
    <xdr:ext cx="534377" cy="259045"/>
    <xdr:sp macro="" textlink="">
      <xdr:nvSpPr>
        <xdr:cNvPr id="885" name="テキスト ボックス 884"/>
        <xdr:cNvSpPr txBox="1"/>
      </xdr:nvSpPr>
      <xdr:spPr>
        <a:xfrm>
          <a:off x="21056111"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39065</xdr:rowOff>
    </xdr:from>
    <xdr:to>
      <xdr:col>107</xdr:col>
      <xdr:colOff>101600</xdr:colOff>
      <xdr:row>75</xdr:row>
      <xdr:rowOff>140665</xdr:rowOff>
    </xdr:to>
    <xdr:sp macro="" textlink="">
      <xdr:nvSpPr>
        <xdr:cNvPr id="886" name="楕円 885"/>
        <xdr:cNvSpPr/>
      </xdr:nvSpPr>
      <xdr:spPr>
        <a:xfrm>
          <a:off x="20383500" y="128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131793</xdr:rowOff>
    </xdr:from>
    <xdr:ext cx="534377" cy="259045"/>
    <xdr:sp macro="" textlink="">
      <xdr:nvSpPr>
        <xdr:cNvPr id="887" name="テキスト ボックス 886"/>
        <xdr:cNvSpPr txBox="1"/>
      </xdr:nvSpPr>
      <xdr:spPr>
        <a:xfrm>
          <a:off x="20167111" y="129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75488</xdr:rowOff>
    </xdr:from>
    <xdr:to>
      <xdr:col>102</xdr:col>
      <xdr:colOff>165100</xdr:colOff>
      <xdr:row>76</xdr:row>
      <xdr:rowOff>5638</xdr:rowOff>
    </xdr:to>
    <xdr:sp macro="" textlink="">
      <xdr:nvSpPr>
        <xdr:cNvPr id="888" name="楕円 887"/>
        <xdr:cNvSpPr/>
      </xdr:nvSpPr>
      <xdr:spPr>
        <a:xfrm>
          <a:off x="194945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22165</xdr:rowOff>
    </xdr:from>
    <xdr:ext cx="534377" cy="259045"/>
    <xdr:sp macro="" textlink="">
      <xdr:nvSpPr>
        <xdr:cNvPr id="889" name="テキスト ボックス 888"/>
        <xdr:cNvSpPr txBox="1"/>
      </xdr:nvSpPr>
      <xdr:spPr>
        <a:xfrm>
          <a:off x="19278111" y="12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151994</xdr:rowOff>
    </xdr:from>
    <xdr:to>
      <xdr:col>98</xdr:col>
      <xdr:colOff>38100</xdr:colOff>
      <xdr:row>74</xdr:row>
      <xdr:rowOff>82144</xdr:rowOff>
    </xdr:to>
    <xdr:sp macro="" textlink="">
      <xdr:nvSpPr>
        <xdr:cNvPr id="890" name="楕円 889"/>
        <xdr:cNvSpPr/>
      </xdr:nvSpPr>
      <xdr:spPr>
        <a:xfrm>
          <a:off x="18605500" y="126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98671</xdr:rowOff>
    </xdr:from>
    <xdr:ext cx="534377" cy="259045"/>
    <xdr:sp macro="" textlink="">
      <xdr:nvSpPr>
        <xdr:cNvPr id="891" name="テキスト ボックス 890"/>
        <xdr:cNvSpPr txBox="1"/>
      </xdr:nvSpPr>
      <xdr:spPr>
        <a:xfrm>
          <a:off x="18389111" y="124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398,648</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405,338</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6,690</a:t>
          </a:r>
          <a:r>
            <a:rPr kumimoji="1" lang="ja-JP" altLang="en-US" sz="1200">
              <a:latin typeface="ＭＳ Ｐゴシック" panose="020B0600070205080204" pitchFamily="50" charset="-128"/>
              <a:ea typeface="ＭＳ Ｐゴシック" panose="020B0600070205080204" pitchFamily="50" charset="-128"/>
            </a:rPr>
            <a:t>円減少した。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人件費は、類似団体・県・全国平均をいずれも下回っている。今後も時間外勤務手当の縮減や、適正な職員数の管理などに努めて人件費を抑制する。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物件費は、類似団体・県・全国平均をいずれも下回っている。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今後も経常経費に対するマイナスシーリングの実施など、コスト削減に努めていく。</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は、全国平均を下回っているものの、県・類似団体平均を上回っている。これは、生活保護率が高いことにより生活保護費が県・類似団体平均と比較して多いことが主な要因である。資格審査等の適正化、就労や自立支援の指導などにより扶助費の増加を抑える施策を推進す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補助費等は、類似団体・全国平均を下回っているものの、県平均を上回っている。今後も補助金の適正な執行と透明性の確保に努めて効率的な財政運営を行う。</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普通建設事業費は、類似団体平均を下回っているものの、県・全国平均を上回っている。新規整備について昨年度と比較すると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12,016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円増加しており、小中学校空調整備工事が主な要因である。今後は、公共施設総合管理計画等に基づき、事業の取捨選択を徹底していくことで、事業費の減少を目指す。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54,430
52,030
123.03
22,734,575
21,698,432
899,213
13,140,924
32,647,385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168656</xdr:rowOff>
    </xdr:from>
    <xdr:to>
      <xdr:col>24</xdr:col>
      <xdr:colOff>63500</xdr:colOff>
      <xdr:row>34</xdr:row>
      <xdr:rowOff>5588</xdr:rowOff>
    </xdr:to>
    <xdr:cxnSp macro="">
      <xdr:nvCxnSpPr>
        <xdr:cNvPr id="61" name="直線コネクタ 60"/>
        <xdr:cNvCxnSpPr/>
      </xdr:nvCxnSpPr>
      <xdr:spPr>
        <a:xfrm>
          <a:off x="3797300" y="582650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469744" cy="259045"/>
    <xdr:sp macro="" textlink="">
      <xdr:nvSpPr>
        <xdr:cNvPr id="62" name="議会費平均値テキスト"/>
        <xdr:cNvSpPr txBox="1"/>
      </xdr:nvSpPr>
      <xdr:spPr>
        <a:xfrm>
          <a:off x="4686300" y="58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124460</xdr:rowOff>
    </xdr:from>
    <xdr:to>
      <xdr:col>19</xdr:col>
      <xdr:colOff>177800</xdr:colOff>
      <xdr:row>33</xdr:row>
      <xdr:rowOff>168656</xdr:rowOff>
    </xdr:to>
    <xdr:cxnSp macro="">
      <xdr:nvCxnSpPr>
        <xdr:cNvPr id="64" name="直線コネクタ 63"/>
        <xdr:cNvCxnSpPr/>
      </xdr:nvCxnSpPr>
      <xdr:spPr>
        <a:xfrm>
          <a:off x="2908300" y="578231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83329</xdr:rowOff>
    </xdr:from>
    <xdr:ext cx="469744" cy="259045"/>
    <xdr:sp macro="" textlink="">
      <xdr:nvSpPr>
        <xdr:cNvPr id="66" name="テキスト ボックス 65"/>
        <xdr:cNvSpPr txBox="1"/>
      </xdr:nvSpPr>
      <xdr:spPr>
        <a:xfrm>
          <a:off x="3562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75692</xdr:rowOff>
    </xdr:from>
    <xdr:to>
      <xdr:col>15</xdr:col>
      <xdr:colOff>50800</xdr:colOff>
      <xdr:row>33</xdr:row>
      <xdr:rowOff>124460</xdr:rowOff>
    </xdr:to>
    <xdr:cxnSp macro="">
      <xdr:nvCxnSpPr>
        <xdr:cNvPr id="67" name="直線コネクタ 66"/>
        <xdr:cNvCxnSpPr/>
      </xdr:nvCxnSpPr>
      <xdr:spPr>
        <a:xfrm>
          <a:off x="2019300" y="556209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103141</xdr:rowOff>
    </xdr:from>
    <xdr:ext cx="469744" cy="259045"/>
    <xdr:sp macro="" textlink="">
      <xdr:nvSpPr>
        <xdr:cNvPr id="69" name="テキスト ボックス 68"/>
        <xdr:cNvSpPr txBox="1"/>
      </xdr:nvSpPr>
      <xdr:spPr>
        <a:xfrm>
          <a:off x="2673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32258</xdr:rowOff>
    </xdr:from>
    <xdr:to>
      <xdr:col>10</xdr:col>
      <xdr:colOff>114300</xdr:colOff>
      <xdr:row>32</xdr:row>
      <xdr:rowOff>75692</xdr:rowOff>
    </xdr:to>
    <xdr:cxnSp macro="">
      <xdr:nvCxnSpPr>
        <xdr:cNvPr id="70" name="直線コネクタ 69"/>
        <xdr:cNvCxnSpPr/>
      </xdr:nvCxnSpPr>
      <xdr:spPr>
        <a:xfrm>
          <a:off x="1130300" y="55186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968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116857</xdr:rowOff>
    </xdr:from>
    <xdr:ext cx="469744" cy="259045"/>
    <xdr:sp macro="" textlink="">
      <xdr:nvSpPr>
        <xdr:cNvPr id="72" name="テキスト ボックス 71"/>
        <xdr:cNvSpPr txBox="1"/>
      </xdr:nvSpPr>
      <xdr:spPr>
        <a:xfrm>
          <a:off x="1784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126238</xdr:rowOff>
    </xdr:from>
    <xdr:to>
      <xdr:col>24</xdr:col>
      <xdr:colOff>114300</xdr:colOff>
      <xdr:row>34</xdr:row>
      <xdr:rowOff>56388</xdr:rowOff>
    </xdr:to>
    <xdr:sp macro="" textlink="">
      <xdr:nvSpPr>
        <xdr:cNvPr id="80" name="楕円 79"/>
        <xdr:cNvSpPr/>
      </xdr:nvSpPr>
      <xdr:spPr>
        <a:xfrm>
          <a:off x="45847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149115</xdr:rowOff>
    </xdr:from>
    <xdr:ext cx="469744" cy="259045"/>
    <xdr:sp macro="" textlink="">
      <xdr:nvSpPr>
        <xdr:cNvPr id="81" name="議会費該当値テキスト"/>
        <xdr:cNvSpPr txBox="1"/>
      </xdr:nvSpPr>
      <xdr:spPr>
        <a:xfrm>
          <a:off x="4686300"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117856</xdr:rowOff>
    </xdr:from>
    <xdr:to>
      <xdr:col>20</xdr:col>
      <xdr:colOff>38100</xdr:colOff>
      <xdr:row>34</xdr:row>
      <xdr:rowOff>48006</xdr:rowOff>
    </xdr:to>
    <xdr:sp macro="" textlink="">
      <xdr:nvSpPr>
        <xdr:cNvPr id="82" name="楕円 81"/>
        <xdr:cNvSpPr/>
      </xdr:nvSpPr>
      <xdr:spPr>
        <a:xfrm>
          <a:off x="3746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64533</xdr:rowOff>
    </xdr:from>
    <xdr:ext cx="469744" cy="259045"/>
    <xdr:sp macro="" textlink="">
      <xdr:nvSpPr>
        <xdr:cNvPr id="83" name="テキスト ボックス 82"/>
        <xdr:cNvSpPr txBox="1"/>
      </xdr:nvSpPr>
      <xdr:spPr>
        <a:xfrm>
          <a:off x="3562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73660</xdr:rowOff>
    </xdr:from>
    <xdr:to>
      <xdr:col>15</xdr:col>
      <xdr:colOff>101600</xdr:colOff>
      <xdr:row>34</xdr:row>
      <xdr:rowOff>3810</xdr:rowOff>
    </xdr:to>
    <xdr:sp macro="" textlink="">
      <xdr:nvSpPr>
        <xdr:cNvPr id="84" name="楕円 83"/>
        <xdr:cNvSpPr/>
      </xdr:nvSpPr>
      <xdr:spPr>
        <a:xfrm>
          <a:off x="2857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20337</xdr:rowOff>
    </xdr:from>
    <xdr:ext cx="469744" cy="259045"/>
    <xdr:sp macro="" textlink="">
      <xdr:nvSpPr>
        <xdr:cNvPr id="85" name="テキスト ボックス 84"/>
        <xdr:cNvSpPr txBox="1"/>
      </xdr:nvSpPr>
      <xdr:spPr>
        <a:xfrm>
          <a:off x="2673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24892</xdr:rowOff>
    </xdr:from>
    <xdr:to>
      <xdr:col>10</xdr:col>
      <xdr:colOff>165100</xdr:colOff>
      <xdr:row>32</xdr:row>
      <xdr:rowOff>126492</xdr:rowOff>
    </xdr:to>
    <xdr:sp macro="" textlink="">
      <xdr:nvSpPr>
        <xdr:cNvPr id="86" name="楕円 85"/>
        <xdr:cNvSpPr/>
      </xdr:nvSpPr>
      <xdr:spPr>
        <a:xfrm>
          <a:off x="1968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143019</xdr:rowOff>
    </xdr:from>
    <xdr:ext cx="469744" cy="259045"/>
    <xdr:sp macro="" textlink="">
      <xdr:nvSpPr>
        <xdr:cNvPr id="87" name="テキスト ボックス 86"/>
        <xdr:cNvSpPr txBox="1"/>
      </xdr:nvSpPr>
      <xdr:spPr>
        <a:xfrm>
          <a:off x="1784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152908</xdr:rowOff>
    </xdr:from>
    <xdr:to>
      <xdr:col>6</xdr:col>
      <xdr:colOff>38100</xdr:colOff>
      <xdr:row>32</xdr:row>
      <xdr:rowOff>83058</xdr:rowOff>
    </xdr:to>
    <xdr:sp macro="" textlink="">
      <xdr:nvSpPr>
        <xdr:cNvPr id="88" name="楕円 87"/>
        <xdr:cNvSpPr/>
      </xdr:nvSpPr>
      <xdr:spPr>
        <a:xfrm>
          <a:off x="1079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99585</xdr:rowOff>
    </xdr:from>
    <xdr:ext cx="469744" cy="259045"/>
    <xdr:sp macro="" textlink="">
      <xdr:nvSpPr>
        <xdr:cNvPr id="89" name="テキスト ボックス 88"/>
        <xdr:cNvSpPr txBox="1"/>
      </xdr:nvSpPr>
      <xdr:spPr>
        <a:xfrm>
          <a:off x="895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26612</xdr:rowOff>
    </xdr:from>
    <xdr:to>
      <xdr:col>24</xdr:col>
      <xdr:colOff>62865</xdr:colOff>
      <xdr:row>58</xdr:row>
      <xdr:rowOff>75829</xdr:rowOff>
    </xdr:to>
    <xdr:cxnSp macro="">
      <xdr:nvCxnSpPr>
        <xdr:cNvPr id="112" name="直線コネクタ 111"/>
        <xdr:cNvCxnSpPr/>
      </xdr:nvCxnSpPr>
      <xdr:spPr>
        <a:xfrm flipV="1">
          <a:off x="4633595" y="8942012"/>
          <a:ext cx="1270" cy="107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79656</xdr:rowOff>
    </xdr:from>
    <xdr:ext cx="534377" cy="259045"/>
    <xdr:sp macro="" textlink="">
      <xdr:nvSpPr>
        <xdr:cNvPr id="113" name="総務費最小値テキスト"/>
        <xdr:cNvSpPr txBox="1"/>
      </xdr:nvSpPr>
      <xdr:spPr>
        <a:xfrm>
          <a:off x="4686300" y="1002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75829</xdr:rowOff>
    </xdr:from>
    <xdr:to>
      <xdr:col>24</xdr:col>
      <xdr:colOff>152400</xdr:colOff>
      <xdr:row>58</xdr:row>
      <xdr:rowOff>75829</xdr:rowOff>
    </xdr:to>
    <xdr:cxnSp macro="">
      <xdr:nvCxnSpPr>
        <xdr:cNvPr id="114" name="直線コネクタ 113"/>
        <xdr:cNvCxnSpPr/>
      </xdr:nvCxnSpPr>
      <xdr:spPr>
        <a:xfrm>
          <a:off x="4546600" y="1001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144739</xdr:rowOff>
    </xdr:from>
    <xdr:ext cx="534377" cy="259045"/>
    <xdr:sp macro="" textlink="">
      <xdr:nvSpPr>
        <xdr:cNvPr id="115" name="総務費最大値テキスト"/>
        <xdr:cNvSpPr txBox="1"/>
      </xdr:nvSpPr>
      <xdr:spPr>
        <a:xfrm>
          <a:off x="4686300" y="87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26612</xdr:rowOff>
    </xdr:from>
    <xdr:to>
      <xdr:col>24</xdr:col>
      <xdr:colOff>152400</xdr:colOff>
      <xdr:row>52</xdr:row>
      <xdr:rowOff>26612</xdr:rowOff>
    </xdr:to>
    <xdr:cxnSp macro="">
      <xdr:nvCxnSpPr>
        <xdr:cNvPr id="116" name="直線コネクタ 115"/>
        <xdr:cNvCxnSpPr/>
      </xdr:nvCxnSpPr>
      <xdr:spPr>
        <a:xfrm>
          <a:off x="4546600" y="894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113205</xdr:rowOff>
    </xdr:from>
    <xdr:to>
      <xdr:col>24</xdr:col>
      <xdr:colOff>63500</xdr:colOff>
      <xdr:row>56</xdr:row>
      <xdr:rowOff>146512</xdr:rowOff>
    </xdr:to>
    <xdr:cxnSp macro="">
      <xdr:nvCxnSpPr>
        <xdr:cNvPr id="117" name="直線コネクタ 116"/>
        <xdr:cNvCxnSpPr/>
      </xdr:nvCxnSpPr>
      <xdr:spPr>
        <a:xfrm>
          <a:off x="3797300" y="9542955"/>
          <a:ext cx="8382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14553</xdr:rowOff>
    </xdr:from>
    <xdr:ext cx="534377" cy="259045"/>
    <xdr:sp macro="" textlink="">
      <xdr:nvSpPr>
        <xdr:cNvPr id="118" name="総務費平均値テキスト"/>
        <xdr:cNvSpPr txBox="1"/>
      </xdr:nvSpPr>
      <xdr:spPr>
        <a:xfrm>
          <a:off x="4686300" y="9444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163126</xdr:rowOff>
    </xdr:from>
    <xdr:to>
      <xdr:col>24</xdr:col>
      <xdr:colOff>114300</xdr:colOff>
      <xdr:row>56</xdr:row>
      <xdr:rowOff>93276</xdr:rowOff>
    </xdr:to>
    <xdr:sp macro="" textlink="">
      <xdr:nvSpPr>
        <xdr:cNvPr id="119" name="フローチャート: 判断 118"/>
        <xdr:cNvSpPr/>
      </xdr:nvSpPr>
      <xdr:spPr>
        <a:xfrm>
          <a:off x="45847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169556</xdr:rowOff>
    </xdr:from>
    <xdr:to>
      <xdr:col>19</xdr:col>
      <xdr:colOff>177800</xdr:colOff>
      <xdr:row>55</xdr:row>
      <xdr:rowOff>113205</xdr:rowOff>
    </xdr:to>
    <xdr:cxnSp macro="">
      <xdr:nvCxnSpPr>
        <xdr:cNvPr id="120" name="直線コネクタ 119"/>
        <xdr:cNvCxnSpPr/>
      </xdr:nvCxnSpPr>
      <xdr:spPr>
        <a:xfrm>
          <a:off x="2908300" y="8742056"/>
          <a:ext cx="889000" cy="8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120813</xdr:rowOff>
    </xdr:from>
    <xdr:to>
      <xdr:col>20</xdr:col>
      <xdr:colOff>38100</xdr:colOff>
      <xdr:row>56</xdr:row>
      <xdr:rowOff>50963</xdr:rowOff>
    </xdr:to>
    <xdr:sp macro="" textlink="">
      <xdr:nvSpPr>
        <xdr:cNvPr id="121" name="フローチャート: 判断 120"/>
        <xdr:cNvSpPr/>
      </xdr:nvSpPr>
      <xdr:spPr>
        <a:xfrm>
          <a:off x="3746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42090</xdr:rowOff>
    </xdr:from>
    <xdr:ext cx="534377" cy="259045"/>
    <xdr:sp macro="" textlink="">
      <xdr:nvSpPr>
        <xdr:cNvPr id="122" name="テキスト ボックス 121"/>
        <xdr:cNvSpPr txBox="1"/>
      </xdr:nvSpPr>
      <xdr:spPr>
        <a:xfrm>
          <a:off x="3530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169556</xdr:rowOff>
    </xdr:from>
    <xdr:to>
      <xdr:col>15</xdr:col>
      <xdr:colOff>50800</xdr:colOff>
      <xdr:row>54</xdr:row>
      <xdr:rowOff>53289</xdr:rowOff>
    </xdr:to>
    <xdr:cxnSp macro="">
      <xdr:nvCxnSpPr>
        <xdr:cNvPr id="123" name="直線コネクタ 122"/>
        <xdr:cNvCxnSpPr/>
      </xdr:nvCxnSpPr>
      <xdr:spPr>
        <a:xfrm flipV="1">
          <a:off x="2019300" y="8742056"/>
          <a:ext cx="889000" cy="5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76647</xdr:rowOff>
    </xdr:from>
    <xdr:to>
      <xdr:col>15</xdr:col>
      <xdr:colOff>101600</xdr:colOff>
      <xdr:row>55</xdr:row>
      <xdr:rowOff>6797</xdr:rowOff>
    </xdr:to>
    <xdr:sp macro="" textlink="">
      <xdr:nvSpPr>
        <xdr:cNvPr id="124" name="フローチャート: 判断 123"/>
        <xdr:cNvSpPr/>
      </xdr:nvSpPr>
      <xdr:spPr>
        <a:xfrm>
          <a:off x="2857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169374</xdr:rowOff>
    </xdr:from>
    <xdr:ext cx="534377" cy="259045"/>
    <xdr:sp macro="" textlink="">
      <xdr:nvSpPr>
        <xdr:cNvPr id="125" name="テキスト ボックス 124"/>
        <xdr:cNvSpPr txBox="1"/>
      </xdr:nvSpPr>
      <xdr:spPr>
        <a:xfrm>
          <a:off x="2641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53289</xdr:rowOff>
    </xdr:from>
    <xdr:to>
      <xdr:col>10</xdr:col>
      <xdr:colOff>114300</xdr:colOff>
      <xdr:row>56</xdr:row>
      <xdr:rowOff>164115</xdr:rowOff>
    </xdr:to>
    <xdr:cxnSp macro="">
      <xdr:nvCxnSpPr>
        <xdr:cNvPr id="126" name="直線コネクタ 125"/>
        <xdr:cNvCxnSpPr/>
      </xdr:nvCxnSpPr>
      <xdr:spPr>
        <a:xfrm flipV="1">
          <a:off x="1130300" y="9311589"/>
          <a:ext cx="889000" cy="45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59251</xdr:rowOff>
    </xdr:from>
    <xdr:to>
      <xdr:col>10</xdr:col>
      <xdr:colOff>165100</xdr:colOff>
      <xdr:row>54</xdr:row>
      <xdr:rowOff>160851</xdr:rowOff>
    </xdr:to>
    <xdr:sp macro="" textlink="">
      <xdr:nvSpPr>
        <xdr:cNvPr id="127" name="フローチャート: 判断 126"/>
        <xdr:cNvSpPr/>
      </xdr:nvSpPr>
      <xdr:spPr>
        <a:xfrm>
          <a:off x="1968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151978</xdr:rowOff>
    </xdr:from>
    <xdr:ext cx="534377" cy="259045"/>
    <xdr:sp macro="" textlink="">
      <xdr:nvSpPr>
        <xdr:cNvPr id="128" name="テキスト ボックス 127"/>
        <xdr:cNvSpPr txBox="1"/>
      </xdr:nvSpPr>
      <xdr:spPr>
        <a:xfrm>
          <a:off x="1752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74133</xdr:rowOff>
    </xdr:from>
    <xdr:to>
      <xdr:col>6</xdr:col>
      <xdr:colOff>38100</xdr:colOff>
      <xdr:row>56</xdr:row>
      <xdr:rowOff>4283</xdr:rowOff>
    </xdr:to>
    <xdr:sp macro="" textlink="">
      <xdr:nvSpPr>
        <xdr:cNvPr id="129" name="フローチャート: 判断 128"/>
        <xdr:cNvSpPr/>
      </xdr:nvSpPr>
      <xdr:spPr>
        <a:xfrm>
          <a:off x="1079500" y="950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20810</xdr:rowOff>
    </xdr:from>
    <xdr:ext cx="534377" cy="259045"/>
    <xdr:sp macro="" textlink="">
      <xdr:nvSpPr>
        <xdr:cNvPr id="130" name="テキスト ボックス 129"/>
        <xdr:cNvSpPr txBox="1"/>
      </xdr:nvSpPr>
      <xdr:spPr>
        <a:xfrm>
          <a:off x="863111" y="92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95712</xdr:rowOff>
    </xdr:from>
    <xdr:to>
      <xdr:col>24</xdr:col>
      <xdr:colOff>114300</xdr:colOff>
      <xdr:row>57</xdr:row>
      <xdr:rowOff>25862</xdr:rowOff>
    </xdr:to>
    <xdr:sp macro="" textlink="">
      <xdr:nvSpPr>
        <xdr:cNvPr id="136" name="楕円 135"/>
        <xdr:cNvSpPr/>
      </xdr:nvSpPr>
      <xdr:spPr>
        <a:xfrm>
          <a:off x="45847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74139</xdr:rowOff>
    </xdr:from>
    <xdr:ext cx="534377" cy="259045"/>
    <xdr:sp macro="" textlink="">
      <xdr:nvSpPr>
        <xdr:cNvPr id="137" name="総務費該当値テキスト"/>
        <xdr:cNvSpPr txBox="1"/>
      </xdr:nvSpPr>
      <xdr:spPr>
        <a:xfrm>
          <a:off x="4686300" y="967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62405</xdr:rowOff>
    </xdr:from>
    <xdr:to>
      <xdr:col>20</xdr:col>
      <xdr:colOff>38100</xdr:colOff>
      <xdr:row>55</xdr:row>
      <xdr:rowOff>164005</xdr:rowOff>
    </xdr:to>
    <xdr:sp macro="" textlink="">
      <xdr:nvSpPr>
        <xdr:cNvPr id="138" name="楕円 137"/>
        <xdr:cNvSpPr/>
      </xdr:nvSpPr>
      <xdr:spPr>
        <a:xfrm>
          <a:off x="3746500" y="94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9082</xdr:rowOff>
    </xdr:from>
    <xdr:ext cx="534377" cy="259045"/>
    <xdr:sp macro="" textlink="">
      <xdr:nvSpPr>
        <xdr:cNvPr id="139" name="テキスト ボックス 138"/>
        <xdr:cNvSpPr txBox="1"/>
      </xdr:nvSpPr>
      <xdr:spPr>
        <a:xfrm>
          <a:off x="3530111" y="92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118756</xdr:rowOff>
    </xdr:from>
    <xdr:to>
      <xdr:col>15</xdr:col>
      <xdr:colOff>101600</xdr:colOff>
      <xdr:row>51</xdr:row>
      <xdr:rowOff>48906</xdr:rowOff>
    </xdr:to>
    <xdr:sp macro="" textlink="">
      <xdr:nvSpPr>
        <xdr:cNvPr id="140" name="楕円 139"/>
        <xdr:cNvSpPr/>
      </xdr:nvSpPr>
      <xdr:spPr>
        <a:xfrm>
          <a:off x="2857500" y="86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65433</xdr:rowOff>
    </xdr:from>
    <xdr:ext cx="534377" cy="259045"/>
    <xdr:sp macro="" textlink="">
      <xdr:nvSpPr>
        <xdr:cNvPr id="141" name="テキスト ボックス 140"/>
        <xdr:cNvSpPr txBox="1"/>
      </xdr:nvSpPr>
      <xdr:spPr>
        <a:xfrm>
          <a:off x="2641111" y="8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2489</xdr:rowOff>
    </xdr:from>
    <xdr:to>
      <xdr:col>10</xdr:col>
      <xdr:colOff>165100</xdr:colOff>
      <xdr:row>54</xdr:row>
      <xdr:rowOff>104089</xdr:rowOff>
    </xdr:to>
    <xdr:sp macro="" textlink="">
      <xdr:nvSpPr>
        <xdr:cNvPr id="142" name="楕円 141"/>
        <xdr:cNvSpPr/>
      </xdr:nvSpPr>
      <xdr:spPr>
        <a:xfrm>
          <a:off x="1968500" y="92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120616</xdr:rowOff>
    </xdr:from>
    <xdr:ext cx="534377" cy="259045"/>
    <xdr:sp macro="" textlink="">
      <xdr:nvSpPr>
        <xdr:cNvPr id="143" name="テキスト ボックス 142"/>
        <xdr:cNvSpPr txBox="1"/>
      </xdr:nvSpPr>
      <xdr:spPr>
        <a:xfrm>
          <a:off x="1752111" y="90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113315</xdr:rowOff>
    </xdr:from>
    <xdr:to>
      <xdr:col>6</xdr:col>
      <xdr:colOff>38100</xdr:colOff>
      <xdr:row>57</xdr:row>
      <xdr:rowOff>43465</xdr:rowOff>
    </xdr:to>
    <xdr:sp macro="" textlink="">
      <xdr:nvSpPr>
        <xdr:cNvPr id="144" name="楕円 143"/>
        <xdr:cNvSpPr/>
      </xdr:nvSpPr>
      <xdr:spPr>
        <a:xfrm>
          <a:off x="1079500" y="9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34592</xdr:rowOff>
    </xdr:from>
    <xdr:ext cx="534377" cy="259045"/>
    <xdr:sp macro="" textlink="">
      <xdr:nvSpPr>
        <xdr:cNvPr id="145" name="テキスト ボックス 144"/>
        <xdr:cNvSpPr txBox="1"/>
      </xdr:nvSpPr>
      <xdr:spPr>
        <a:xfrm>
          <a:off x="863111" y="98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28124</xdr:rowOff>
    </xdr:from>
    <xdr:to>
      <xdr:col>24</xdr:col>
      <xdr:colOff>62865</xdr:colOff>
      <xdr:row>78</xdr:row>
      <xdr:rowOff>150368</xdr:rowOff>
    </xdr:to>
    <xdr:cxnSp macro="">
      <xdr:nvCxnSpPr>
        <xdr:cNvPr id="170" name="直線コネクタ 169"/>
        <xdr:cNvCxnSpPr/>
      </xdr:nvCxnSpPr>
      <xdr:spPr>
        <a:xfrm flipV="1">
          <a:off x="4633595" y="12029624"/>
          <a:ext cx="1270" cy="14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154195</xdr:rowOff>
    </xdr:from>
    <xdr:ext cx="599010" cy="259045"/>
    <xdr:sp macro="" textlink="">
      <xdr:nvSpPr>
        <xdr:cNvPr id="171" name="民生費最小値テキスト"/>
        <xdr:cNvSpPr txBox="1"/>
      </xdr:nvSpPr>
      <xdr:spPr>
        <a:xfrm>
          <a:off x="4686300" y="1352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150368</xdr:rowOff>
    </xdr:from>
    <xdr:to>
      <xdr:col>24</xdr:col>
      <xdr:colOff>152400</xdr:colOff>
      <xdr:row>78</xdr:row>
      <xdr:rowOff>150368</xdr:rowOff>
    </xdr:to>
    <xdr:cxnSp macro="">
      <xdr:nvCxnSpPr>
        <xdr:cNvPr id="172" name="直線コネクタ 171"/>
        <xdr:cNvCxnSpPr/>
      </xdr:nvCxnSpPr>
      <xdr:spPr>
        <a:xfrm>
          <a:off x="4546600" y="1352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146251</xdr:rowOff>
    </xdr:from>
    <xdr:ext cx="599010" cy="259045"/>
    <xdr:sp macro="" textlink="">
      <xdr:nvSpPr>
        <xdr:cNvPr id="173" name="民生費最大値テキスト"/>
        <xdr:cNvSpPr txBox="1"/>
      </xdr:nvSpPr>
      <xdr:spPr>
        <a:xfrm>
          <a:off x="4686300" y="118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28124</xdr:rowOff>
    </xdr:from>
    <xdr:to>
      <xdr:col>24</xdr:col>
      <xdr:colOff>152400</xdr:colOff>
      <xdr:row>70</xdr:row>
      <xdr:rowOff>28124</xdr:rowOff>
    </xdr:to>
    <xdr:cxnSp macro="">
      <xdr:nvCxnSpPr>
        <xdr:cNvPr id="174" name="直線コネクタ 173"/>
        <xdr:cNvCxnSpPr/>
      </xdr:nvCxnSpPr>
      <xdr:spPr>
        <a:xfrm>
          <a:off x="4546600" y="120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101752</xdr:rowOff>
    </xdr:from>
    <xdr:to>
      <xdr:col>24</xdr:col>
      <xdr:colOff>63500</xdr:colOff>
      <xdr:row>78</xdr:row>
      <xdr:rowOff>102839</xdr:rowOff>
    </xdr:to>
    <xdr:cxnSp macro="">
      <xdr:nvCxnSpPr>
        <xdr:cNvPr id="175" name="直線コネクタ 174"/>
        <xdr:cNvCxnSpPr/>
      </xdr:nvCxnSpPr>
      <xdr:spPr>
        <a:xfrm>
          <a:off x="3797300" y="13474852"/>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44016</xdr:rowOff>
    </xdr:from>
    <xdr:ext cx="599010" cy="259045"/>
    <xdr:sp macro="" textlink="">
      <xdr:nvSpPr>
        <xdr:cNvPr id="176" name="民生費平均値テキスト"/>
        <xdr:cNvSpPr txBox="1"/>
      </xdr:nvSpPr>
      <xdr:spPr>
        <a:xfrm>
          <a:off x="4686300" y="1290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21140</xdr:rowOff>
    </xdr:from>
    <xdr:to>
      <xdr:col>24</xdr:col>
      <xdr:colOff>114300</xdr:colOff>
      <xdr:row>76</xdr:row>
      <xdr:rowOff>122740</xdr:rowOff>
    </xdr:to>
    <xdr:sp macro="" textlink="">
      <xdr:nvSpPr>
        <xdr:cNvPr id="177" name="フローチャート: 判断 176"/>
        <xdr:cNvSpPr/>
      </xdr:nvSpPr>
      <xdr:spPr>
        <a:xfrm>
          <a:off x="45847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101752</xdr:rowOff>
    </xdr:from>
    <xdr:to>
      <xdr:col>19</xdr:col>
      <xdr:colOff>177800</xdr:colOff>
      <xdr:row>78</xdr:row>
      <xdr:rowOff>101828</xdr:rowOff>
    </xdr:to>
    <xdr:cxnSp macro="">
      <xdr:nvCxnSpPr>
        <xdr:cNvPr id="178" name="直線コネクタ 177"/>
        <xdr:cNvCxnSpPr/>
      </xdr:nvCxnSpPr>
      <xdr:spPr>
        <a:xfrm flipV="1">
          <a:off x="2908300" y="1347485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32493</xdr:rowOff>
    </xdr:from>
    <xdr:to>
      <xdr:col>20</xdr:col>
      <xdr:colOff>38100</xdr:colOff>
      <xdr:row>75</xdr:row>
      <xdr:rowOff>134093</xdr:rowOff>
    </xdr:to>
    <xdr:sp macro="" textlink="">
      <xdr:nvSpPr>
        <xdr:cNvPr id="179" name="フローチャート: 判断 178"/>
        <xdr:cNvSpPr/>
      </xdr:nvSpPr>
      <xdr:spPr>
        <a:xfrm>
          <a:off x="3746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150620</xdr:rowOff>
    </xdr:from>
    <xdr:ext cx="599010" cy="259045"/>
    <xdr:sp macro="" textlink="">
      <xdr:nvSpPr>
        <xdr:cNvPr id="180" name="テキスト ボックス 179"/>
        <xdr:cNvSpPr txBox="1"/>
      </xdr:nvSpPr>
      <xdr:spPr>
        <a:xfrm>
          <a:off x="3497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101828</xdr:rowOff>
    </xdr:from>
    <xdr:to>
      <xdr:col>15</xdr:col>
      <xdr:colOff>50800</xdr:colOff>
      <xdr:row>79</xdr:row>
      <xdr:rowOff>44259</xdr:rowOff>
    </xdr:to>
    <xdr:cxnSp macro="">
      <xdr:nvCxnSpPr>
        <xdr:cNvPr id="181" name="直線コネクタ 180"/>
        <xdr:cNvCxnSpPr/>
      </xdr:nvCxnSpPr>
      <xdr:spPr>
        <a:xfrm flipV="1">
          <a:off x="2019300" y="13474928"/>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146736</xdr:rowOff>
    </xdr:from>
    <xdr:to>
      <xdr:col>15</xdr:col>
      <xdr:colOff>101600</xdr:colOff>
      <xdr:row>75</xdr:row>
      <xdr:rowOff>76886</xdr:rowOff>
    </xdr:to>
    <xdr:sp macro="" textlink="">
      <xdr:nvSpPr>
        <xdr:cNvPr id="182" name="フローチャート: 判断 181"/>
        <xdr:cNvSpPr/>
      </xdr:nvSpPr>
      <xdr:spPr>
        <a:xfrm>
          <a:off x="2857500" y="128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93413</xdr:rowOff>
    </xdr:from>
    <xdr:ext cx="599010" cy="259045"/>
    <xdr:sp macro="" textlink="">
      <xdr:nvSpPr>
        <xdr:cNvPr id="183" name="テキスト ボックス 182"/>
        <xdr:cNvSpPr txBox="1"/>
      </xdr:nvSpPr>
      <xdr:spPr>
        <a:xfrm>
          <a:off x="2608795" y="126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105524</xdr:rowOff>
    </xdr:from>
    <xdr:to>
      <xdr:col>10</xdr:col>
      <xdr:colOff>114300</xdr:colOff>
      <xdr:row>79</xdr:row>
      <xdr:rowOff>44259</xdr:rowOff>
    </xdr:to>
    <xdr:cxnSp macro="">
      <xdr:nvCxnSpPr>
        <xdr:cNvPr id="184" name="直線コネクタ 183"/>
        <xdr:cNvCxnSpPr/>
      </xdr:nvCxnSpPr>
      <xdr:spPr>
        <a:xfrm>
          <a:off x="1130300" y="13307174"/>
          <a:ext cx="889000" cy="2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27616</xdr:rowOff>
    </xdr:from>
    <xdr:to>
      <xdr:col>10</xdr:col>
      <xdr:colOff>165100</xdr:colOff>
      <xdr:row>75</xdr:row>
      <xdr:rowOff>129216</xdr:rowOff>
    </xdr:to>
    <xdr:sp macro="" textlink="">
      <xdr:nvSpPr>
        <xdr:cNvPr id="185" name="フローチャート: 判断 184"/>
        <xdr:cNvSpPr/>
      </xdr:nvSpPr>
      <xdr:spPr>
        <a:xfrm>
          <a:off x="1968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145743</xdr:rowOff>
    </xdr:from>
    <xdr:ext cx="599010" cy="259045"/>
    <xdr:sp macro="" textlink="">
      <xdr:nvSpPr>
        <xdr:cNvPr id="186" name="テキスト ボックス 185"/>
        <xdr:cNvSpPr txBox="1"/>
      </xdr:nvSpPr>
      <xdr:spPr>
        <a:xfrm>
          <a:off x="1719795" y="126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153994</xdr:rowOff>
    </xdr:from>
    <xdr:to>
      <xdr:col>6</xdr:col>
      <xdr:colOff>38100</xdr:colOff>
      <xdr:row>77</xdr:row>
      <xdr:rowOff>84144</xdr:rowOff>
    </xdr:to>
    <xdr:sp macro="" textlink="">
      <xdr:nvSpPr>
        <xdr:cNvPr id="187" name="フローチャート: 判断 186"/>
        <xdr:cNvSpPr/>
      </xdr:nvSpPr>
      <xdr:spPr>
        <a:xfrm>
          <a:off x="1079500" y="131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100671</xdr:rowOff>
    </xdr:from>
    <xdr:ext cx="599010" cy="259045"/>
    <xdr:sp macro="" textlink="">
      <xdr:nvSpPr>
        <xdr:cNvPr id="188" name="テキスト ボックス 187"/>
        <xdr:cNvSpPr txBox="1"/>
      </xdr:nvSpPr>
      <xdr:spPr>
        <a:xfrm>
          <a:off x="830795" y="1295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52039</xdr:rowOff>
    </xdr:from>
    <xdr:to>
      <xdr:col>24</xdr:col>
      <xdr:colOff>114300</xdr:colOff>
      <xdr:row>78</xdr:row>
      <xdr:rowOff>153639</xdr:rowOff>
    </xdr:to>
    <xdr:sp macro="" textlink="">
      <xdr:nvSpPr>
        <xdr:cNvPr id="194" name="楕円 193"/>
        <xdr:cNvSpPr/>
      </xdr:nvSpPr>
      <xdr:spPr>
        <a:xfrm>
          <a:off x="4584700" y="134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138416</xdr:rowOff>
    </xdr:from>
    <xdr:ext cx="599010" cy="259045"/>
    <xdr:sp macro="" textlink="">
      <xdr:nvSpPr>
        <xdr:cNvPr id="195" name="民生費該当値テキスト"/>
        <xdr:cNvSpPr txBox="1"/>
      </xdr:nvSpPr>
      <xdr:spPr>
        <a:xfrm>
          <a:off x="4686300" y="1334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50952</xdr:rowOff>
    </xdr:from>
    <xdr:to>
      <xdr:col>20</xdr:col>
      <xdr:colOff>38100</xdr:colOff>
      <xdr:row>78</xdr:row>
      <xdr:rowOff>152552</xdr:rowOff>
    </xdr:to>
    <xdr:sp macro="" textlink="">
      <xdr:nvSpPr>
        <xdr:cNvPr id="196" name="楕円 195"/>
        <xdr:cNvSpPr/>
      </xdr:nvSpPr>
      <xdr:spPr>
        <a:xfrm>
          <a:off x="3746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143679</xdr:rowOff>
    </xdr:from>
    <xdr:ext cx="599010" cy="259045"/>
    <xdr:sp macro="" textlink="">
      <xdr:nvSpPr>
        <xdr:cNvPr id="197" name="テキスト ボックス 196"/>
        <xdr:cNvSpPr txBox="1"/>
      </xdr:nvSpPr>
      <xdr:spPr>
        <a:xfrm>
          <a:off x="3497795" y="13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51028</xdr:rowOff>
    </xdr:from>
    <xdr:to>
      <xdr:col>15</xdr:col>
      <xdr:colOff>101600</xdr:colOff>
      <xdr:row>78</xdr:row>
      <xdr:rowOff>152628</xdr:rowOff>
    </xdr:to>
    <xdr:sp macro="" textlink="">
      <xdr:nvSpPr>
        <xdr:cNvPr id="198" name="楕円 197"/>
        <xdr:cNvSpPr/>
      </xdr:nvSpPr>
      <xdr:spPr>
        <a:xfrm>
          <a:off x="2857500" y="134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143755</xdr:rowOff>
    </xdr:from>
    <xdr:ext cx="599010" cy="259045"/>
    <xdr:sp macro="" textlink="">
      <xdr:nvSpPr>
        <xdr:cNvPr id="199" name="テキスト ボックス 198"/>
        <xdr:cNvSpPr txBox="1"/>
      </xdr:nvSpPr>
      <xdr:spPr>
        <a:xfrm>
          <a:off x="2608795" y="1351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164909</xdr:rowOff>
    </xdr:from>
    <xdr:to>
      <xdr:col>10</xdr:col>
      <xdr:colOff>165100</xdr:colOff>
      <xdr:row>79</xdr:row>
      <xdr:rowOff>95059</xdr:rowOff>
    </xdr:to>
    <xdr:sp macro="" textlink="">
      <xdr:nvSpPr>
        <xdr:cNvPr id="200" name="楕円 199"/>
        <xdr:cNvSpPr/>
      </xdr:nvSpPr>
      <xdr:spPr>
        <a:xfrm>
          <a:off x="1968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86186</xdr:rowOff>
    </xdr:from>
    <xdr:ext cx="599010" cy="259045"/>
    <xdr:sp macro="" textlink="">
      <xdr:nvSpPr>
        <xdr:cNvPr id="201" name="テキスト ボックス 200"/>
        <xdr:cNvSpPr txBox="1"/>
      </xdr:nvSpPr>
      <xdr:spPr>
        <a:xfrm>
          <a:off x="1719795" y="1363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54724</xdr:rowOff>
    </xdr:from>
    <xdr:to>
      <xdr:col>6</xdr:col>
      <xdr:colOff>38100</xdr:colOff>
      <xdr:row>77</xdr:row>
      <xdr:rowOff>156324</xdr:rowOff>
    </xdr:to>
    <xdr:sp macro="" textlink="">
      <xdr:nvSpPr>
        <xdr:cNvPr id="202" name="楕円 201"/>
        <xdr:cNvSpPr/>
      </xdr:nvSpPr>
      <xdr:spPr>
        <a:xfrm>
          <a:off x="1079500" y="13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147451</xdr:rowOff>
    </xdr:from>
    <xdr:ext cx="599010" cy="259045"/>
    <xdr:sp macro="" textlink="">
      <xdr:nvSpPr>
        <xdr:cNvPr id="203" name="テキスト ボックス 202"/>
        <xdr:cNvSpPr txBox="1"/>
      </xdr:nvSpPr>
      <xdr:spPr>
        <a:xfrm>
          <a:off x="830795" y="133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5" name="テキスト ボックス 214"/>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29" name="直線コネクタ 228"/>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0"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1" name="直線コネクタ 230"/>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2"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3" name="直線コネクタ 232"/>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144413</xdr:rowOff>
    </xdr:from>
    <xdr:to>
      <xdr:col>24</xdr:col>
      <xdr:colOff>63500</xdr:colOff>
      <xdr:row>97</xdr:row>
      <xdr:rowOff>151740</xdr:rowOff>
    </xdr:to>
    <xdr:cxnSp macro="">
      <xdr:nvCxnSpPr>
        <xdr:cNvPr id="234" name="直線コネクタ 233"/>
        <xdr:cNvCxnSpPr/>
      </xdr:nvCxnSpPr>
      <xdr:spPr>
        <a:xfrm>
          <a:off x="3797300" y="16775063"/>
          <a:ext cx="8382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35"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36" name="フローチャート: 判断 235"/>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145241</xdr:rowOff>
    </xdr:from>
    <xdr:to>
      <xdr:col>19</xdr:col>
      <xdr:colOff>177800</xdr:colOff>
      <xdr:row>97</xdr:row>
      <xdr:rowOff>144413</xdr:rowOff>
    </xdr:to>
    <xdr:cxnSp macro="">
      <xdr:nvCxnSpPr>
        <xdr:cNvPr id="237" name="直線コネクタ 236"/>
        <xdr:cNvCxnSpPr/>
      </xdr:nvCxnSpPr>
      <xdr:spPr>
        <a:xfrm>
          <a:off x="2908300" y="16604441"/>
          <a:ext cx="889000" cy="17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38" name="フローチャート: 判断 237"/>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95873</xdr:rowOff>
    </xdr:from>
    <xdr:ext cx="534377" cy="259045"/>
    <xdr:sp macro="" textlink="">
      <xdr:nvSpPr>
        <xdr:cNvPr id="239" name="テキスト ボックス 238"/>
        <xdr:cNvSpPr txBox="1"/>
      </xdr:nvSpPr>
      <xdr:spPr>
        <a:xfrm>
          <a:off x="3530111" y="163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145241</xdr:rowOff>
    </xdr:from>
    <xdr:to>
      <xdr:col>15</xdr:col>
      <xdr:colOff>50800</xdr:colOff>
      <xdr:row>96</xdr:row>
      <xdr:rowOff>145436</xdr:rowOff>
    </xdr:to>
    <xdr:cxnSp macro="">
      <xdr:nvCxnSpPr>
        <xdr:cNvPr id="240" name="直線コネクタ 239"/>
        <xdr:cNvCxnSpPr/>
      </xdr:nvCxnSpPr>
      <xdr:spPr>
        <a:xfrm flipV="1">
          <a:off x="2019300" y="1660444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1" name="フローチャート: 判断 240"/>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19854</xdr:rowOff>
    </xdr:from>
    <xdr:ext cx="534377" cy="259045"/>
    <xdr:sp macro="" textlink="">
      <xdr:nvSpPr>
        <xdr:cNvPr id="242" name="テキスト ボックス 241"/>
        <xdr:cNvSpPr txBox="1"/>
      </xdr:nvSpPr>
      <xdr:spPr>
        <a:xfrm>
          <a:off x="2641111" y="166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145436</xdr:rowOff>
    </xdr:from>
    <xdr:to>
      <xdr:col>10</xdr:col>
      <xdr:colOff>114300</xdr:colOff>
      <xdr:row>97</xdr:row>
      <xdr:rowOff>131862</xdr:rowOff>
    </xdr:to>
    <xdr:cxnSp macro="">
      <xdr:nvCxnSpPr>
        <xdr:cNvPr id="243" name="直線コネクタ 242"/>
        <xdr:cNvCxnSpPr/>
      </xdr:nvCxnSpPr>
      <xdr:spPr>
        <a:xfrm flipV="1">
          <a:off x="1130300" y="16604636"/>
          <a:ext cx="889000" cy="15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44" name="フローチャート: 判断 243"/>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40471</xdr:rowOff>
    </xdr:from>
    <xdr:ext cx="534377" cy="259045"/>
    <xdr:sp macro="" textlink="">
      <xdr:nvSpPr>
        <xdr:cNvPr id="245" name="テキスト ボックス 244"/>
        <xdr:cNvSpPr txBox="1"/>
      </xdr:nvSpPr>
      <xdr:spPr>
        <a:xfrm>
          <a:off x="1752111" y="166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6" name="フローチャート: 判断 245"/>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47" name="テキスト ボックス 246"/>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100940</xdr:rowOff>
    </xdr:from>
    <xdr:to>
      <xdr:col>24</xdr:col>
      <xdr:colOff>114300</xdr:colOff>
      <xdr:row>98</xdr:row>
      <xdr:rowOff>31090</xdr:rowOff>
    </xdr:to>
    <xdr:sp macro="" textlink="">
      <xdr:nvSpPr>
        <xdr:cNvPr id="253" name="楕円 252"/>
        <xdr:cNvSpPr/>
      </xdr:nvSpPr>
      <xdr:spPr>
        <a:xfrm>
          <a:off x="4584700" y="167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15867</xdr:rowOff>
    </xdr:from>
    <xdr:ext cx="534377" cy="259045"/>
    <xdr:sp macro="" textlink="">
      <xdr:nvSpPr>
        <xdr:cNvPr id="254" name="衛生費該当値テキスト"/>
        <xdr:cNvSpPr txBox="1"/>
      </xdr:nvSpPr>
      <xdr:spPr>
        <a:xfrm>
          <a:off x="4686300" y="166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93613</xdr:rowOff>
    </xdr:from>
    <xdr:to>
      <xdr:col>20</xdr:col>
      <xdr:colOff>38100</xdr:colOff>
      <xdr:row>98</xdr:row>
      <xdr:rowOff>23763</xdr:rowOff>
    </xdr:to>
    <xdr:sp macro="" textlink="">
      <xdr:nvSpPr>
        <xdr:cNvPr id="255" name="楕円 254"/>
        <xdr:cNvSpPr/>
      </xdr:nvSpPr>
      <xdr:spPr>
        <a:xfrm>
          <a:off x="3746500" y="167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14890</xdr:rowOff>
    </xdr:from>
    <xdr:ext cx="534377" cy="259045"/>
    <xdr:sp macro="" textlink="">
      <xdr:nvSpPr>
        <xdr:cNvPr id="256" name="テキスト ボックス 255"/>
        <xdr:cNvSpPr txBox="1"/>
      </xdr:nvSpPr>
      <xdr:spPr>
        <a:xfrm>
          <a:off x="3530111" y="168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94441</xdr:rowOff>
    </xdr:from>
    <xdr:to>
      <xdr:col>15</xdr:col>
      <xdr:colOff>101600</xdr:colOff>
      <xdr:row>97</xdr:row>
      <xdr:rowOff>24591</xdr:rowOff>
    </xdr:to>
    <xdr:sp macro="" textlink="">
      <xdr:nvSpPr>
        <xdr:cNvPr id="257" name="楕円 256"/>
        <xdr:cNvSpPr/>
      </xdr:nvSpPr>
      <xdr:spPr>
        <a:xfrm>
          <a:off x="2857500" y="1655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41118</xdr:rowOff>
    </xdr:from>
    <xdr:ext cx="534377" cy="259045"/>
    <xdr:sp macro="" textlink="">
      <xdr:nvSpPr>
        <xdr:cNvPr id="258" name="テキスト ボックス 257"/>
        <xdr:cNvSpPr txBox="1"/>
      </xdr:nvSpPr>
      <xdr:spPr>
        <a:xfrm>
          <a:off x="2641111" y="1632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94636</xdr:rowOff>
    </xdr:from>
    <xdr:to>
      <xdr:col>10</xdr:col>
      <xdr:colOff>165100</xdr:colOff>
      <xdr:row>97</xdr:row>
      <xdr:rowOff>24786</xdr:rowOff>
    </xdr:to>
    <xdr:sp macro="" textlink="">
      <xdr:nvSpPr>
        <xdr:cNvPr id="259" name="楕円 258"/>
        <xdr:cNvSpPr/>
      </xdr:nvSpPr>
      <xdr:spPr>
        <a:xfrm>
          <a:off x="1968500" y="165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41313</xdr:rowOff>
    </xdr:from>
    <xdr:ext cx="534377" cy="259045"/>
    <xdr:sp macro="" textlink="">
      <xdr:nvSpPr>
        <xdr:cNvPr id="260" name="テキスト ボックス 259"/>
        <xdr:cNvSpPr txBox="1"/>
      </xdr:nvSpPr>
      <xdr:spPr>
        <a:xfrm>
          <a:off x="1752111" y="163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81062</xdr:rowOff>
    </xdr:from>
    <xdr:to>
      <xdr:col>6</xdr:col>
      <xdr:colOff>38100</xdr:colOff>
      <xdr:row>98</xdr:row>
      <xdr:rowOff>11212</xdr:rowOff>
    </xdr:to>
    <xdr:sp macro="" textlink="">
      <xdr:nvSpPr>
        <xdr:cNvPr id="261" name="楕円 260"/>
        <xdr:cNvSpPr/>
      </xdr:nvSpPr>
      <xdr:spPr>
        <a:xfrm>
          <a:off x="1079500" y="167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2339</xdr:rowOff>
    </xdr:from>
    <xdr:ext cx="534377" cy="259045"/>
    <xdr:sp macro="" textlink="">
      <xdr:nvSpPr>
        <xdr:cNvPr id="262" name="テキスト ボックス 261"/>
        <xdr:cNvSpPr txBox="1"/>
      </xdr:nvSpPr>
      <xdr:spPr>
        <a:xfrm>
          <a:off x="863111" y="168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86" name="直線コネクタ 285"/>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87"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88" name="直線コネクタ 287"/>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89"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0" name="直線コネクタ 289"/>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6159</xdr:rowOff>
    </xdr:from>
    <xdr:to>
      <xdr:col>55</xdr:col>
      <xdr:colOff>0</xdr:colOff>
      <xdr:row>39</xdr:row>
      <xdr:rowOff>9207</xdr:rowOff>
    </xdr:to>
    <xdr:cxnSp macro="">
      <xdr:nvCxnSpPr>
        <xdr:cNvPr id="291" name="直線コネクタ 290"/>
        <xdr:cNvCxnSpPr/>
      </xdr:nvCxnSpPr>
      <xdr:spPr>
        <a:xfrm>
          <a:off x="9639300" y="669270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2"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3" name="フローチャート: 判断 292"/>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6159</xdr:rowOff>
    </xdr:from>
    <xdr:to>
      <xdr:col>50</xdr:col>
      <xdr:colOff>114300</xdr:colOff>
      <xdr:row>39</xdr:row>
      <xdr:rowOff>6921</xdr:rowOff>
    </xdr:to>
    <xdr:cxnSp macro="">
      <xdr:nvCxnSpPr>
        <xdr:cNvPr id="294" name="直線コネクタ 293"/>
        <xdr:cNvCxnSpPr/>
      </xdr:nvCxnSpPr>
      <xdr:spPr>
        <a:xfrm flipV="1">
          <a:off x="8750300" y="66927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5" name="フローチャート: 判断 294"/>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296" name="テキスト ボックス 295"/>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162751</xdr:rowOff>
    </xdr:from>
    <xdr:to>
      <xdr:col>45</xdr:col>
      <xdr:colOff>177800</xdr:colOff>
      <xdr:row>39</xdr:row>
      <xdr:rowOff>6921</xdr:rowOff>
    </xdr:to>
    <xdr:cxnSp macro="">
      <xdr:nvCxnSpPr>
        <xdr:cNvPr id="297" name="直線コネクタ 296"/>
        <xdr:cNvCxnSpPr/>
      </xdr:nvCxnSpPr>
      <xdr:spPr>
        <a:xfrm>
          <a:off x="7861300" y="6677851"/>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298" name="フローチャート: 判断 297"/>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299" name="テキスト ボックス 298"/>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162751</xdr:rowOff>
    </xdr:from>
    <xdr:to>
      <xdr:col>41</xdr:col>
      <xdr:colOff>50800</xdr:colOff>
      <xdr:row>38</xdr:row>
      <xdr:rowOff>165227</xdr:rowOff>
    </xdr:to>
    <xdr:cxnSp macro="">
      <xdr:nvCxnSpPr>
        <xdr:cNvPr id="300" name="直線コネクタ 299"/>
        <xdr:cNvCxnSpPr/>
      </xdr:nvCxnSpPr>
      <xdr:spPr>
        <a:xfrm flipV="1">
          <a:off x="6972300" y="667785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1" name="フローチャート: 判断 300"/>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2" name="テキスト ボックス 301"/>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3" name="フローチャート: 判断 302"/>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04" name="テキスト ボックス 303"/>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129857</xdr:rowOff>
    </xdr:from>
    <xdr:to>
      <xdr:col>55</xdr:col>
      <xdr:colOff>50800</xdr:colOff>
      <xdr:row>39</xdr:row>
      <xdr:rowOff>60007</xdr:rowOff>
    </xdr:to>
    <xdr:sp macro="" textlink="">
      <xdr:nvSpPr>
        <xdr:cNvPr id="310" name="楕円 309"/>
        <xdr:cNvSpPr/>
      </xdr:nvSpPr>
      <xdr:spPr>
        <a:xfrm>
          <a:off x="104267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44784</xdr:rowOff>
    </xdr:from>
    <xdr:ext cx="378565" cy="259045"/>
    <xdr:sp macro="" textlink="">
      <xdr:nvSpPr>
        <xdr:cNvPr id="311" name="労働費該当値テキスト"/>
        <xdr:cNvSpPr txBox="1"/>
      </xdr:nvSpPr>
      <xdr:spPr>
        <a:xfrm>
          <a:off x="10528300" y="655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126809</xdr:rowOff>
    </xdr:from>
    <xdr:to>
      <xdr:col>50</xdr:col>
      <xdr:colOff>165100</xdr:colOff>
      <xdr:row>39</xdr:row>
      <xdr:rowOff>56959</xdr:rowOff>
    </xdr:to>
    <xdr:sp macro="" textlink="">
      <xdr:nvSpPr>
        <xdr:cNvPr id="312" name="楕円 311"/>
        <xdr:cNvSpPr/>
      </xdr:nvSpPr>
      <xdr:spPr>
        <a:xfrm>
          <a:off x="9588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48086</xdr:rowOff>
    </xdr:from>
    <xdr:ext cx="378565" cy="259045"/>
    <xdr:sp macro="" textlink="">
      <xdr:nvSpPr>
        <xdr:cNvPr id="313" name="テキスト ボックス 312"/>
        <xdr:cNvSpPr txBox="1"/>
      </xdr:nvSpPr>
      <xdr:spPr>
        <a:xfrm>
          <a:off x="9450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127571</xdr:rowOff>
    </xdr:from>
    <xdr:to>
      <xdr:col>46</xdr:col>
      <xdr:colOff>38100</xdr:colOff>
      <xdr:row>39</xdr:row>
      <xdr:rowOff>57721</xdr:rowOff>
    </xdr:to>
    <xdr:sp macro="" textlink="">
      <xdr:nvSpPr>
        <xdr:cNvPr id="314" name="楕円 313"/>
        <xdr:cNvSpPr/>
      </xdr:nvSpPr>
      <xdr:spPr>
        <a:xfrm>
          <a:off x="8699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48848</xdr:rowOff>
    </xdr:from>
    <xdr:ext cx="378565" cy="259045"/>
    <xdr:sp macro="" textlink="">
      <xdr:nvSpPr>
        <xdr:cNvPr id="315" name="テキスト ボックス 314"/>
        <xdr:cNvSpPr txBox="1"/>
      </xdr:nvSpPr>
      <xdr:spPr>
        <a:xfrm>
          <a:off x="8561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111951</xdr:rowOff>
    </xdr:from>
    <xdr:to>
      <xdr:col>41</xdr:col>
      <xdr:colOff>101600</xdr:colOff>
      <xdr:row>39</xdr:row>
      <xdr:rowOff>42101</xdr:rowOff>
    </xdr:to>
    <xdr:sp macro="" textlink="">
      <xdr:nvSpPr>
        <xdr:cNvPr id="316" name="楕円 315"/>
        <xdr:cNvSpPr/>
      </xdr:nvSpPr>
      <xdr:spPr>
        <a:xfrm>
          <a:off x="7810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33228</xdr:rowOff>
    </xdr:from>
    <xdr:ext cx="378565" cy="259045"/>
    <xdr:sp macro="" textlink="">
      <xdr:nvSpPr>
        <xdr:cNvPr id="317" name="テキスト ボックス 316"/>
        <xdr:cNvSpPr txBox="1"/>
      </xdr:nvSpPr>
      <xdr:spPr>
        <a:xfrm>
          <a:off x="7672017" y="671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114427</xdr:rowOff>
    </xdr:from>
    <xdr:to>
      <xdr:col>36</xdr:col>
      <xdr:colOff>165100</xdr:colOff>
      <xdr:row>39</xdr:row>
      <xdr:rowOff>44577</xdr:rowOff>
    </xdr:to>
    <xdr:sp macro="" textlink="">
      <xdr:nvSpPr>
        <xdr:cNvPr id="318" name="楕円 317"/>
        <xdr:cNvSpPr/>
      </xdr:nvSpPr>
      <xdr:spPr>
        <a:xfrm>
          <a:off x="6921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35704</xdr:rowOff>
    </xdr:from>
    <xdr:ext cx="378565" cy="259045"/>
    <xdr:sp macro="" textlink="">
      <xdr:nvSpPr>
        <xdr:cNvPr id="319" name="テキスト ボックス 318"/>
        <xdr:cNvSpPr txBox="1"/>
      </xdr:nvSpPr>
      <xdr:spPr>
        <a:xfrm>
          <a:off x="6783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2" name="直線コネクタ 341"/>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3"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44" name="直線コネクタ 343"/>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45"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46" name="直線コネクタ 345"/>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72080</xdr:rowOff>
    </xdr:from>
    <xdr:to>
      <xdr:col>55</xdr:col>
      <xdr:colOff>0</xdr:colOff>
      <xdr:row>57</xdr:row>
      <xdr:rowOff>133025</xdr:rowOff>
    </xdr:to>
    <xdr:cxnSp macro="">
      <xdr:nvCxnSpPr>
        <xdr:cNvPr id="347" name="直線コネクタ 346"/>
        <xdr:cNvCxnSpPr/>
      </xdr:nvCxnSpPr>
      <xdr:spPr>
        <a:xfrm flipV="1">
          <a:off x="9639300" y="9844730"/>
          <a:ext cx="8382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95912</xdr:rowOff>
    </xdr:from>
    <xdr:ext cx="534377" cy="259045"/>
    <xdr:sp macro="" textlink="">
      <xdr:nvSpPr>
        <xdr:cNvPr id="348" name="農林水産業費平均値テキスト"/>
        <xdr:cNvSpPr txBox="1"/>
      </xdr:nvSpPr>
      <xdr:spPr>
        <a:xfrm>
          <a:off x="10528300" y="9354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49" name="フローチャート: 判断 348"/>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133025</xdr:rowOff>
    </xdr:from>
    <xdr:to>
      <xdr:col>50</xdr:col>
      <xdr:colOff>114300</xdr:colOff>
      <xdr:row>58</xdr:row>
      <xdr:rowOff>20554</xdr:rowOff>
    </xdr:to>
    <xdr:cxnSp macro="">
      <xdr:nvCxnSpPr>
        <xdr:cNvPr id="350" name="直線コネクタ 349"/>
        <xdr:cNvCxnSpPr/>
      </xdr:nvCxnSpPr>
      <xdr:spPr>
        <a:xfrm flipV="1">
          <a:off x="8750300" y="990567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1" name="フローチャート: 判断 350"/>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141281</xdr:rowOff>
    </xdr:from>
    <xdr:ext cx="534377" cy="259045"/>
    <xdr:sp macro="" textlink="">
      <xdr:nvSpPr>
        <xdr:cNvPr id="352" name="テキスト ボックス 351"/>
        <xdr:cNvSpPr txBox="1"/>
      </xdr:nvSpPr>
      <xdr:spPr>
        <a:xfrm>
          <a:off x="9372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21377</xdr:rowOff>
    </xdr:from>
    <xdr:to>
      <xdr:col>45</xdr:col>
      <xdr:colOff>177800</xdr:colOff>
      <xdr:row>58</xdr:row>
      <xdr:rowOff>20554</xdr:rowOff>
    </xdr:to>
    <xdr:cxnSp macro="">
      <xdr:nvCxnSpPr>
        <xdr:cNvPr id="353" name="直線コネクタ 352"/>
        <xdr:cNvCxnSpPr/>
      </xdr:nvCxnSpPr>
      <xdr:spPr>
        <a:xfrm>
          <a:off x="7861300" y="9794027"/>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54" name="フローチャート: 判断 353"/>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85869</xdr:rowOff>
    </xdr:from>
    <xdr:ext cx="534377" cy="259045"/>
    <xdr:sp macro="" textlink="">
      <xdr:nvSpPr>
        <xdr:cNvPr id="355" name="テキスト ボックス 354"/>
        <xdr:cNvSpPr txBox="1"/>
      </xdr:nvSpPr>
      <xdr:spPr>
        <a:xfrm>
          <a:off x="8483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21377</xdr:rowOff>
    </xdr:from>
    <xdr:to>
      <xdr:col>41</xdr:col>
      <xdr:colOff>50800</xdr:colOff>
      <xdr:row>57</xdr:row>
      <xdr:rowOff>115560</xdr:rowOff>
    </xdr:to>
    <xdr:cxnSp macro="">
      <xdr:nvCxnSpPr>
        <xdr:cNvPr id="356" name="直線コネクタ 355"/>
        <xdr:cNvCxnSpPr/>
      </xdr:nvCxnSpPr>
      <xdr:spPr>
        <a:xfrm flipV="1">
          <a:off x="6972300" y="9794027"/>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43820</xdr:rowOff>
    </xdr:from>
    <xdr:to>
      <xdr:col>41</xdr:col>
      <xdr:colOff>101600</xdr:colOff>
      <xdr:row>55</xdr:row>
      <xdr:rowOff>145420</xdr:rowOff>
    </xdr:to>
    <xdr:sp macro="" textlink="">
      <xdr:nvSpPr>
        <xdr:cNvPr id="357" name="フローチャート: 判断 356"/>
        <xdr:cNvSpPr/>
      </xdr:nvSpPr>
      <xdr:spPr>
        <a:xfrm>
          <a:off x="7810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161947</xdr:rowOff>
    </xdr:from>
    <xdr:ext cx="534377" cy="259045"/>
    <xdr:sp macro="" textlink="">
      <xdr:nvSpPr>
        <xdr:cNvPr id="358" name="テキスト ボックス 357"/>
        <xdr:cNvSpPr txBox="1"/>
      </xdr:nvSpPr>
      <xdr:spPr>
        <a:xfrm>
          <a:off x="7594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59" name="フローチャート: 判断 358"/>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99448</xdr:rowOff>
    </xdr:from>
    <xdr:ext cx="534377" cy="259045"/>
    <xdr:sp macro="" textlink="">
      <xdr:nvSpPr>
        <xdr:cNvPr id="360" name="テキスト ボックス 359"/>
        <xdr:cNvSpPr txBox="1"/>
      </xdr:nvSpPr>
      <xdr:spPr>
        <a:xfrm>
          <a:off x="6705111" y="95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21280</xdr:rowOff>
    </xdr:from>
    <xdr:to>
      <xdr:col>55</xdr:col>
      <xdr:colOff>50800</xdr:colOff>
      <xdr:row>57</xdr:row>
      <xdr:rowOff>122880</xdr:rowOff>
    </xdr:to>
    <xdr:sp macro="" textlink="">
      <xdr:nvSpPr>
        <xdr:cNvPr id="366" name="楕円 365"/>
        <xdr:cNvSpPr/>
      </xdr:nvSpPr>
      <xdr:spPr>
        <a:xfrm>
          <a:off x="10426700" y="97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171157</xdr:rowOff>
    </xdr:from>
    <xdr:ext cx="534377" cy="259045"/>
    <xdr:sp macro="" textlink="">
      <xdr:nvSpPr>
        <xdr:cNvPr id="367" name="農林水産業費該当値テキスト"/>
        <xdr:cNvSpPr txBox="1"/>
      </xdr:nvSpPr>
      <xdr:spPr>
        <a:xfrm>
          <a:off x="10528300" y="97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82225</xdr:rowOff>
    </xdr:from>
    <xdr:to>
      <xdr:col>50</xdr:col>
      <xdr:colOff>165100</xdr:colOff>
      <xdr:row>58</xdr:row>
      <xdr:rowOff>12375</xdr:rowOff>
    </xdr:to>
    <xdr:sp macro="" textlink="">
      <xdr:nvSpPr>
        <xdr:cNvPr id="368" name="楕円 367"/>
        <xdr:cNvSpPr/>
      </xdr:nvSpPr>
      <xdr:spPr>
        <a:xfrm>
          <a:off x="9588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3502</xdr:rowOff>
    </xdr:from>
    <xdr:ext cx="534377" cy="259045"/>
    <xdr:sp macro="" textlink="">
      <xdr:nvSpPr>
        <xdr:cNvPr id="369" name="テキスト ボックス 368"/>
        <xdr:cNvSpPr txBox="1"/>
      </xdr:nvSpPr>
      <xdr:spPr>
        <a:xfrm>
          <a:off x="9372111" y="9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141204</xdr:rowOff>
    </xdr:from>
    <xdr:to>
      <xdr:col>46</xdr:col>
      <xdr:colOff>38100</xdr:colOff>
      <xdr:row>58</xdr:row>
      <xdr:rowOff>71354</xdr:rowOff>
    </xdr:to>
    <xdr:sp macro="" textlink="">
      <xdr:nvSpPr>
        <xdr:cNvPr id="370" name="楕円 369"/>
        <xdr:cNvSpPr/>
      </xdr:nvSpPr>
      <xdr:spPr>
        <a:xfrm>
          <a:off x="8699500" y="99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62481</xdr:rowOff>
    </xdr:from>
    <xdr:ext cx="534377" cy="259045"/>
    <xdr:sp macro="" textlink="">
      <xdr:nvSpPr>
        <xdr:cNvPr id="371" name="テキスト ボックス 370"/>
        <xdr:cNvSpPr txBox="1"/>
      </xdr:nvSpPr>
      <xdr:spPr>
        <a:xfrm>
          <a:off x="8483111" y="100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142027</xdr:rowOff>
    </xdr:from>
    <xdr:to>
      <xdr:col>41</xdr:col>
      <xdr:colOff>101600</xdr:colOff>
      <xdr:row>57</xdr:row>
      <xdr:rowOff>72177</xdr:rowOff>
    </xdr:to>
    <xdr:sp macro="" textlink="">
      <xdr:nvSpPr>
        <xdr:cNvPr id="372" name="楕円 371"/>
        <xdr:cNvSpPr/>
      </xdr:nvSpPr>
      <xdr:spPr>
        <a:xfrm>
          <a:off x="7810500" y="97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63304</xdr:rowOff>
    </xdr:from>
    <xdr:ext cx="534377" cy="259045"/>
    <xdr:sp macro="" textlink="">
      <xdr:nvSpPr>
        <xdr:cNvPr id="373" name="テキスト ボックス 372"/>
        <xdr:cNvSpPr txBox="1"/>
      </xdr:nvSpPr>
      <xdr:spPr>
        <a:xfrm>
          <a:off x="7594111" y="98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64760</xdr:rowOff>
    </xdr:from>
    <xdr:to>
      <xdr:col>36</xdr:col>
      <xdr:colOff>165100</xdr:colOff>
      <xdr:row>57</xdr:row>
      <xdr:rowOff>166360</xdr:rowOff>
    </xdr:to>
    <xdr:sp macro="" textlink="">
      <xdr:nvSpPr>
        <xdr:cNvPr id="374" name="楕円 373"/>
        <xdr:cNvSpPr/>
      </xdr:nvSpPr>
      <xdr:spPr>
        <a:xfrm>
          <a:off x="6921500" y="9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157487</xdr:rowOff>
    </xdr:from>
    <xdr:ext cx="534377" cy="259045"/>
    <xdr:sp macro="" textlink="">
      <xdr:nvSpPr>
        <xdr:cNvPr id="375" name="テキスト ボックス 374"/>
        <xdr:cNvSpPr txBox="1"/>
      </xdr:nvSpPr>
      <xdr:spPr>
        <a:xfrm>
          <a:off x="6705111" y="9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397" name="直線コネクタ 396"/>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398"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399" name="直線コネクタ 398"/>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0"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1" name="直線コネクタ 400"/>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116839</xdr:rowOff>
    </xdr:from>
    <xdr:to>
      <xdr:col>55</xdr:col>
      <xdr:colOff>0</xdr:colOff>
      <xdr:row>77</xdr:row>
      <xdr:rowOff>155885</xdr:rowOff>
    </xdr:to>
    <xdr:cxnSp macro="">
      <xdr:nvCxnSpPr>
        <xdr:cNvPr id="402" name="直線コネクタ 401"/>
        <xdr:cNvCxnSpPr/>
      </xdr:nvCxnSpPr>
      <xdr:spPr>
        <a:xfrm>
          <a:off x="9639300" y="13318489"/>
          <a:ext cx="8382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148673</xdr:rowOff>
    </xdr:from>
    <xdr:ext cx="534377" cy="259045"/>
    <xdr:sp macro="" textlink="">
      <xdr:nvSpPr>
        <xdr:cNvPr id="403" name="商工費平均値テキスト"/>
        <xdr:cNvSpPr txBox="1"/>
      </xdr:nvSpPr>
      <xdr:spPr>
        <a:xfrm>
          <a:off x="10528300" y="1283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04" name="フローチャート: 判断 403"/>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18359</xdr:rowOff>
    </xdr:from>
    <xdr:to>
      <xdr:col>50</xdr:col>
      <xdr:colOff>114300</xdr:colOff>
      <xdr:row>77</xdr:row>
      <xdr:rowOff>116839</xdr:rowOff>
    </xdr:to>
    <xdr:cxnSp macro="">
      <xdr:nvCxnSpPr>
        <xdr:cNvPr id="405" name="直線コネクタ 404"/>
        <xdr:cNvCxnSpPr/>
      </xdr:nvCxnSpPr>
      <xdr:spPr>
        <a:xfrm>
          <a:off x="8750300" y="12877109"/>
          <a:ext cx="889000" cy="4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06" name="フローチャート: 判断 405"/>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50985</xdr:rowOff>
    </xdr:from>
    <xdr:ext cx="534377" cy="259045"/>
    <xdr:sp macro="" textlink="">
      <xdr:nvSpPr>
        <xdr:cNvPr id="407" name="テキスト ボックス 406"/>
        <xdr:cNvSpPr txBox="1"/>
      </xdr:nvSpPr>
      <xdr:spPr>
        <a:xfrm>
          <a:off x="9372111" y="127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166858</xdr:rowOff>
    </xdr:from>
    <xdr:to>
      <xdr:col>45</xdr:col>
      <xdr:colOff>177800</xdr:colOff>
      <xdr:row>75</xdr:row>
      <xdr:rowOff>18359</xdr:rowOff>
    </xdr:to>
    <xdr:cxnSp macro="">
      <xdr:nvCxnSpPr>
        <xdr:cNvPr id="408" name="直線コネクタ 407"/>
        <xdr:cNvCxnSpPr/>
      </xdr:nvCxnSpPr>
      <xdr:spPr>
        <a:xfrm>
          <a:off x="7861300" y="12854158"/>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09" name="フローチャート: 判断 408"/>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72996</xdr:rowOff>
    </xdr:from>
    <xdr:ext cx="534377" cy="259045"/>
    <xdr:sp macro="" textlink="">
      <xdr:nvSpPr>
        <xdr:cNvPr id="410" name="テキスト ボックス 409"/>
        <xdr:cNvSpPr txBox="1"/>
      </xdr:nvSpPr>
      <xdr:spPr>
        <a:xfrm>
          <a:off x="8483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166858</xdr:rowOff>
    </xdr:from>
    <xdr:to>
      <xdr:col>41</xdr:col>
      <xdr:colOff>50800</xdr:colOff>
      <xdr:row>77</xdr:row>
      <xdr:rowOff>28325</xdr:rowOff>
    </xdr:to>
    <xdr:cxnSp macro="">
      <xdr:nvCxnSpPr>
        <xdr:cNvPr id="411" name="直線コネクタ 410"/>
        <xdr:cNvCxnSpPr/>
      </xdr:nvCxnSpPr>
      <xdr:spPr>
        <a:xfrm flipV="1">
          <a:off x="6972300" y="12854158"/>
          <a:ext cx="889000" cy="3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2" name="フローチャート: 判断 411"/>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58229</xdr:rowOff>
    </xdr:from>
    <xdr:ext cx="534377" cy="259045"/>
    <xdr:sp macro="" textlink="">
      <xdr:nvSpPr>
        <xdr:cNvPr id="413" name="テキスト ボックス 412"/>
        <xdr:cNvSpPr txBox="1"/>
      </xdr:nvSpPr>
      <xdr:spPr>
        <a:xfrm>
          <a:off x="7594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14" name="フローチャート: 判断 413"/>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44812</xdr:rowOff>
    </xdr:from>
    <xdr:ext cx="534377" cy="259045"/>
    <xdr:sp macro="" textlink="">
      <xdr:nvSpPr>
        <xdr:cNvPr id="415" name="テキスト ボックス 414"/>
        <xdr:cNvSpPr txBox="1"/>
      </xdr:nvSpPr>
      <xdr:spPr>
        <a:xfrm>
          <a:off x="6705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105085</xdr:rowOff>
    </xdr:from>
    <xdr:to>
      <xdr:col>55</xdr:col>
      <xdr:colOff>50800</xdr:colOff>
      <xdr:row>78</xdr:row>
      <xdr:rowOff>35235</xdr:rowOff>
    </xdr:to>
    <xdr:sp macro="" textlink="">
      <xdr:nvSpPr>
        <xdr:cNvPr id="421" name="楕円 420"/>
        <xdr:cNvSpPr/>
      </xdr:nvSpPr>
      <xdr:spPr>
        <a:xfrm>
          <a:off x="104267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20012</xdr:rowOff>
    </xdr:from>
    <xdr:ext cx="469744" cy="259045"/>
    <xdr:sp macro="" textlink="">
      <xdr:nvSpPr>
        <xdr:cNvPr id="422" name="商工費該当値テキスト"/>
        <xdr:cNvSpPr txBox="1"/>
      </xdr:nvSpPr>
      <xdr:spPr>
        <a:xfrm>
          <a:off x="10528300" y="132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66039</xdr:rowOff>
    </xdr:from>
    <xdr:to>
      <xdr:col>50</xdr:col>
      <xdr:colOff>165100</xdr:colOff>
      <xdr:row>77</xdr:row>
      <xdr:rowOff>167639</xdr:rowOff>
    </xdr:to>
    <xdr:sp macro="" textlink="">
      <xdr:nvSpPr>
        <xdr:cNvPr id="423" name="楕円 422"/>
        <xdr:cNvSpPr/>
      </xdr:nvSpPr>
      <xdr:spPr>
        <a:xfrm>
          <a:off x="9588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158766</xdr:rowOff>
    </xdr:from>
    <xdr:ext cx="469744" cy="259045"/>
    <xdr:sp macro="" textlink="">
      <xdr:nvSpPr>
        <xdr:cNvPr id="424" name="テキスト ボックス 423"/>
        <xdr:cNvSpPr txBox="1"/>
      </xdr:nvSpPr>
      <xdr:spPr>
        <a:xfrm>
          <a:off x="9404428"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139009</xdr:rowOff>
    </xdr:from>
    <xdr:to>
      <xdr:col>46</xdr:col>
      <xdr:colOff>38100</xdr:colOff>
      <xdr:row>75</xdr:row>
      <xdr:rowOff>69159</xdr:rowOff>
    </xdr:to>
    <xdr:sp macro="" textlink="">
      <xdr:nvSpPr>
        <xdr:cNvPr id="425" name="楕円 424"/>
        <xdr:cNvSpPr/>
      </xdr:nvSpPr>
      <xdr:spPr>
        <a:xfrm>
          <a:off x="8699500" y="128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85686</xdr:rowOff>
    </xdr:from>
    <xdr:ext cx="534377" cy="259045"/>
    <xdr:sp macro="" textlink="">
      <xdr:nvSpPr>
        <xdr:cNvPr id="426" name="テキスト ボックス 425"/>
        <xdr:cNvSpPr txBox="1"/>
      </xdr:nvSpPr>
      <xdr:spPr>
        <a:xfrm>
          <a:off x="8483111" y="126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116058</xdr:rowOff>
    </xdr:from>
    <xdr:to>
      <xdr:col>41</xdr:col>
      <xdr:colOff>101600</xdr:colOff>
      <xdr:row>75</xdr:row>
      <xdr:rowOff>46208</xdr:rowOff>
    </xdr:to>
    <xdr:sp macro="" textlink="">
      <xdr:nvSpPr>
        <xdr:cNvPr id="427" name="楕円 426"/>
        <xdr:cNvSpPr/>
      </xdr:nvSpPr>
      <xdr:spPr>
        <a:xfrm>
          <a:off x="7810500" y="128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62735</xdr:rowOff>
    </xdr:from>
    <xdr:ext cx="534377" cy="259045"/>
    <xdr:sp macro="" textlink="">
      <xdr:nvSpPr>
        <xdr:cNvPr id="428" name="テキスト ボックス 427"/>
        <xdr:cNvSpPr txBox="1"/>
      </xdr:nvSpPr>
      <xdr:spPr>
        <a:xfrm>
          <a:off x="7594111" y="125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148975</xdr:rowOff>
    </xdr:from>
    <xdr:to>
      <xdr:col>36</xdr:col>
      <xdr:colOff>165100</xdr:colOff>
      <xdr:row>77</xdr:row>
      <xdr:rowOff>79125</xdr:rowOff>
    </xdr:to>
    <xdr:sp macro="" textlink="">
      <xdr:nvSpPr>
        <xdr:cNvPr id="429" name="楕円 428"/>
        <xdr:cNvSpPr/>
      </xdr:nvSpPr>
      <xdr:spPr>
        <a:xfrm>
          <a:off x="6921500" y="131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70252</xdr:rowOff>
    </xdr:from>
    <xdr:ext cx="469744" cy="259045"/>
    <xdr:sp macro="" textlink="">
      <xdr:nvSpPr>
        <xdr:cNvPr id="430" name="テキスト ボックス 429"/>
        <xdr:cNvSpPr txBox="1"/>
      </xdr:nvSpPr>
      <xdr:spPr>
        <a:xfrm>
          <a:off x="6737428" y="1327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55" name="直線コネクタ 454"/>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56"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57" name="直線コネクタ 456"/>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58"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59" name="直線コネクタ 458"/>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104990</xdr:rowOff>
    </xdr:from>
    <xdr:to>
      <xdr:col>55</xdr:col>
      <xdr:colOff>0</xdr:colOff>
      <xdr:row>94</xdr:row>
      <xdr:rowOff>32220</xdr:rowOff>
    </xdr:to>
    <xdr:cxnSp macro="">
      <xdr:nvCxnSpPr>
        <xdr:cNvPr id="460" name="直線コネクタ 459"/>
        <xdr:cNvCxnSpPr/>
      </xdr:nvCxnSpPr>
      <xdr:spPr>
        <a:xfrm>
          <a:off x="9639300" y="15706940"/>
          <a:ext cx="838200" cy="4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98341</xdr:rowOff>
    </xdr:from>
    <xdr:ext cx="534377" cy="259045"/>
    <xdr:sp macro="" textlink="">
      <xdr:nvSpPr>
        <xdr:cNvPr id="461" name="土木費平均値テキスト"/>
        <xdr:cNvSpPr txBox="1"/>
      </xdr:nvSpPr>
      <xdr:spPr>
        <a:xfrm>
          <a:off x="10528300" y="1621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2" name="フローチャート: 判断 461"/>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104990</xdr:rowOff>
    </xdr:from>
    <xdr:to>
      <xdr:col>50</xdr:col>
      <xdr:colOff>114300</xdr:colOff>
      <xdr:row>94</xdr:row>
      <xdr:rowOff>78054</xdr:rowOff>
    </xdr:to>
    <xdr:cxnSp macro="">
      <xdr:nvCxnSpPr>
        <xdr:cNvPr id="463" name="直線コネクタ 462"/>
        <xdr:cNvCxnSpPr/>
      </xdr:nvCxnSpPr>
      <xdr:spPr>
        <a:xfrm flipV="1">
          <a:off x="8750300" y="15706940"/>
          <a:ext cx="889000" cy="48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64" name="フローチャート: 判断 463"/>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5109</xdr:rowOff>
    </xdr:from>
    <xdr:ext cx="534377" cy="259045"/>
    <xdr:sp macro="" textlink="">
      <xdr:nvSpPr>
        <xdr:cNvPr id="465" name="テキスト ボックス 464"/>
        <xdr:cNvSpPr txBox="1"/>
      </xdr:nvSpPr>
      <xdr:spPr>
        <a:xfrm>
          <a:off x="9372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78054</xdr:rowOff>
    </xdr:from>
    <xdr:to>
      <xdr:col>45</xdr:col>
      <xdr:colOff>177800</xdr:colOff>
      <xdr:row>95</xdr:row>
      <xdr:rowOff>5054</xdr:rowOff>
    </xdr:to>
    <xdr:cxnSp macro="">
      <xdr:nvCxnSpPr>
        <xdr:cNvPr id="466" name="直線コネクタ 465"/>
        <xdr:cNvCxnSpPr/>
      </xdr:nvCxnSpPr>
      <xdr:spPr>
        <a:xfrm flipV="1">
          <a:off x="7861300" y="16194354"/>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67" name="フローチャート: 判断 466"/>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68" name="テキスト ボックス 467"/>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56642</xdr:rowOff>
    </xdr:from>
    <xdr:to>
      <xdr:col>41</xdr:col>
      <xdr:colOff>50800</xdr:colOff>
      <xdr:row>95</xdr:row>
      <xdr:rowOff>5054</xdr:rowOff>
    </xdr:to>
    <xdr:cxnSp macro="">
      <xdr:nvCxnSpPr>
        <xdr:cNvPr id="469" name="直線コネクタ 468"/>
        <xdr:cNvCxnSpPr/>
      </xdr:nvCxnSpPr>
      <xdr:spPr>
        <a:xfrm>
          <a:off x="6972300" y="16001492"/>
          <a:ext cx="8890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71870</xdr:rowOff>
    </xdr:from>
    <xdr:to>
      <xdr:col>41</xdr:col>
      <xdr:colOff>101600</xdr:colOff>
      <xdr:row>96</xdr:row>
      <xdr:rowOff>2020</xdr:rowOff>
    </xdr:to>
    <xdr:sp macro="" textlink="">
      <xdr:nvSpPr>
        <xdr:cNvPr id="470" name="フローチャート: 判断 469"/>
        <xdr:cNvSpPr/>
      </xdr:nvSpPr>
      <xdr:spPr>
        <a:xfrm>
          <a:off x="781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164597</xdr:rowOff>
    </xdr:from>
    <xdr:ext cx="534377" cy="259045"/>
    <xdr:sp macro="" textlink="">
      <xdr:nvSpPr>
        <xdr:cNvPr id="471" name="テキスト ボックス 470"/>
        <xdr:cNvSpPr txBox="1"/>
      </xdr:nvSpPr>
      <xdr:spPr>
        <a:xfrm>
          <a:off x="7594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2" name="フローチャート: 判断 471"/>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118763</xdr:rowOff>
    </xdr:from>
    <xdr:ext cx="534377" cy="259045"/>
    <xdr:sp macro="" textlink="">
      <xdr:nvSpPr>
        <xdr:cNvPr id="473" name="テキスト ボックス 472"/>
        <xdr:cNvSpPr txBox="1"/>
      </xdr:nvSpPr>
      <xdr:spPr>
        <a:xfrm>
          <a:off x="6705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152870</xdr:rowOff>
    </xdr:from>
    <xdr:to>
      <xdr:col>55</xdr:col>
      <xdr:colOff>50800</xdr:colOff>
      <xdr:row>94</xdr:row>
      <xdr:rowOff>83020</xdr:rowOff>
    </xdr:to>
    <xdr:sp macro="" textlink="">
      <xdr:nvSpPr>
        <xdr:cNvPr id="479" name="楕円 478"/>
        <xdr:cNvSpPr/>
      </xdr:nvSpPr>
      <xdr:spPr>
        <a:xfrm>
          <a:off x="10426700" y="160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4297</xdr:rowOff>
    </xdr:from>
    <xdr:ext cx="534377" cy="259045"/>
    <xdr:sp macro="" textlink="">
      <xdr:nvSpPr>
        <xdr:cNvPr id="480" name="土木費該当値テキスト"/>
        <xdr:cNvSpPr txBox="1"/>
      </xdr:nvSpPr>
      <xdr:spPr>
        <a:xfrm>
          <a:off x="10528300" y="159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54190</xdr:rowOff>
    </xdr:from>
    <xdr:to>
      <xdr:col>50</xdr:col>
      <xdr:colOff>165100</xdr:colOff>
      <xdr:row>91</xdr:row>
      <xdr:rowOff>155790</xdr:rowOff>
    </xdr:to>
    <xdr:sp macro="" textlink="">
      <xdr:nvSpPr>
        <xdr:cNvPr id="481" name="楕円 480"/>
        <xdr:cNvSpPr/>
      </xdr:nvSpPr>
      <xdr:spPr>
        <a:xfrm>
          <a:off x="9588500" y="15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867</xdr:rowOff>
    </xdr:from>
    <xdr:ext cx="534377" cy="259045"/>
    <xdr:sp macro="" textlink="">
      <xdr:nvSpPr>
        <xdr:cNvPr id="482" name="テキスト ボックス 481"/>
        <xdr:cNvSpPr txBox="1"/>
      </xdr:nvSpPr>
      <xdr:spPr>
        <a:xfrm>
          <a:off x="9372111" y="154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27254</xdr:rowOff>
    </xdr:from>
    <xdr:to>
      <xdr:col>46</xdr:col>
      <xdr:colOff>38100</xdr:colOff>
      <xdr:row>94</xdr:row>
      <xdr:rowOff>128854</xdr:rowOff>
    </xdr:to>
    <xdr:sp macro="" textlink="">
      <xdr:nvSpPr>
        <xdr:cNvPr id="483" name="楕円 482"/>
        <xdr:cNvSpPr/>
      </xdr:nvSpPr>
      <xdr:spPr>
        <a:xfrm>
          <a:off x="8699500" y="1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119981</xdr:rowOff>
    </xdr:from>
    <xdr:ext cx="534377" cy="259045"/>
    <xdr:sp macro="" textlink="">
      <xdr:nvSpPr>
        <xdr:cNvPr id="484" name="テキスト ボックス 483"/>
        <xdr:cNvSpPr txBox="1"/>
      </xdr:nvSpPr>
      <xdr:spPr>
        <a:xfrm>
          <a:off x="8483111" y="16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125704</xdr:rowOff>
    </xdr:from>
    <xdr:to>
      <xdr:col>41</xdr:col>
      <xdr:colOff>101600</xdr:colOff>
      <xdr:row>95</xdr:row>
      <xdr:rowOff>55854</xdr:rowOff>
    </xdr:to>
    <xdr:sp macro="" textlink="">
      <xdr:nvSpPr>
        <xdr:cNvPr id="485" name="楕円 484"/>
        <xdr:cNvSpPr/>
      </xdr:nvSpPr>
      <xdr:spPr>
        <a:xfrm>
          <a:off x="7810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72381</xdr:rowOff>
    </xdr:from>
    <xdr:ext cx="534377" cy="259045"/>
    <xdr:sp macro="" textlink="">
      <xdr:nvSpPr>
        <xdr:cNvPr id="486" name="テキスト ボックス 485"/>
        <xdr:cNvSpPr txBox="1"/>
      </xdr:nvSpPr>
      <xdr:spPr>
        <a:xfrm>
          <a:off x="7594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5842</xdr:rowOff>
    </xdr:from>
    <xdr:to>
      <xdr:col>36</xdr:col>
      <xdr:colOff>165100</xdr:colOff>
      <xdr:row>93</xdr:row>
      <xdr:rowOff>107442</xdr:rowOff>
    </xdr:to>
    <xdr:sp macro="" textlink="">
      <xdr:nvSpPr>
        <xdr:cNvPr id="487" name="楕円 486"/>
        <xdr:cNvSpPr/>
      </xdr:nvSpPr>
      <xdr:spPr>
        <a:xfrm>
          <a:off x="6921500" y="159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123969</xdr:rowOff>
    </xdr:from>
    <xdr:ext cx="534377" cy="259045"/>
    <xdr:sp macro="" textlink="">
      <xdr:nvSpPr>
        <xdr:cNvPr id="488" name="テキスト ボックス 487"/>
        <xdr:cNvSpPr txBox="1"/>
      </xdr:nvSpPr>
      <xdr:spPr>
        <a:xfrm>
          <a:off x="6705111" y="157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0" name="直線コネクタ 49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1" name="テキスト ボックス 500"/>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4" name="直線コネクタ 50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5" name="テキスト ボックス 50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8" name="直線コネクタ 50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9" name="テキスト ボックス 50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2" name="直線コネクタ 51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3" name="テキスト ボックス 51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118269</xdr:rowOff>
    </xdr:from>
    <xdr:to>
      <xdr:col>85</xdr:col>
      <xdr:colOff>126364</xdr:colOff>
      <xdr:row>38</xdr:row>
      <xdr:rowOff>170275</xdr:rowOff>
    </xdr:to>
    <xdr:cxnSp macro="">
      <xdr:nvCxnSpPr>
        <xdr:cNvPr id="517" name="直線コネクタ 516"/>
        <xdr:cNvCxnSpPr/>
      </xdr:nvCxnSpPr>
      <xdr:spPr>
        <a:xfrm flipV="1">
          <a:off x="16317595" y="5261769"/>
          <a:ext cx="1269" cy="142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2652</xdr:rowOff>
    </xdr:from>
    <xdr:ext cx="534377" cy="259045"/>
    <xdr:sp macro="" textlink="">
      <xdr:nvSpPr>
        <xdr:cNvPr id="518" name="消防費最小値テキスト"/>
        <xdr:cNvSpPr txBox="1"/>
      </xdr:nvSpPr>
      <xdr:spPr>
        <a:xfrm>
          <a:off x="16370300" y="6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170275</xdr:rowOff>
    </xdr:from>
    <xdr:to>
      <xdr:col>86</xdr:col>
      <xdr:colOff>25400</xdr:colOff>
      <xdr:row>38</xdr:row>
      <xdr:rowOff>170275</xdr:rowOff>
    </xdr:to>
    <xdr:cxnSp macro="">
      <xdr:nvCxnSpPr>
        <xdr:cNvPr id="519" name="直線コネクタ 518"/>
        <xdr:cNvCxnSpPr/>
      </xdr:nvCxnSpPr>
      <xdr:spPr>
        <a:xfrm>
          <a:off x="16230600" y="66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64946</xdr:rowOff>
    </xdr:from>
    <xdr:ext cx="534377" cy="259045"/>
    <xdr:sp macro="" textlink="">
      <xdr:nvSpPr>
        <xdr:cNvPr id="520" name="消防費最大値テキスト"/>
        <xdr:cNvSpPr txBox="1"/>
      </xdr:nvSpPr>
      <xdr:spPr>
        <a:xfrm>
          <a:off x="16370300" y="50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118269</xdr:rowOff>
    </xdr:from>
    <xdr:to>
      <xdr:col>86</xdr:col>
      <xdr:colOff>25400</xdr:colOff>
      <xdr:row>30</xdr:row>
      <xdr:rowOff>118269</xdr:rowOff>
    </xdr:to>
    <xdr:cxnSp macro="">
      <xdr:nvCxnSpPr>
        <xdr:cNvPr id="521" name="直線コネクタ 520"/>
        <xdr:cNvCxnSpPr/>
      </xdr:nvCxnSpPr>
      <xdr:spPr>
        <a:xfrm>
          <a:off x="16230600" y="526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55308</xdr:rowOff>
    </xdr:from>
    <xdr:to>
      <xdr:col>85</xdr:col>
      <xdr:colOff>127000</xdr:colOff>
      <xdr:row>38</xdr:row>
      <xdr:rowOff>61119</xdr:rowOff>
    </xdr:to>
    <xdr:cxnSp macro="">
      <xdr:nvCxnSpPr>
        <xdr:cNvPr id="522" name="直線コネクタ 521"/>
        <xdr:cNvCxnSpPr/>
      </xdr:nvCxnSpPr>
      <xdr:spPr>
        <a:xfrm flipV="1">
          <a:off x="15481300" y="6570408"/>
          <a:ext cx="8382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143210</xdr:rowOff>
    </xdr:from>
    <xdr:ext cx="534377" cy="259045"/>
    <xdr:sp macro="" textlink="">
      <xdr:nvSpPr>
        <xdr:cNvPr id="523" name="消防費平均値テキスト"/>
        <xdr:cNvSpPr txBox="1"/>
      </xdr:nvSpPr>
      <xdr:spPr>
        <a:xfrm>
          <a:off x="16370300" y="580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120333</xdr:rowOff>
    </xdr:from>
    <xdr:to>
      <xdr:col>85</xdr:col>
      <xdr:colOff>177800</xdr:colOff>
      <xdr:row>35</xdr:row>
      <xdr:rowOff>50483</xdr:rowOff>
    </xdr:to>
    <xdr:sp macro="" textlink="">
      <xdr:nvSpPr>
        <xdr:cNvPr id="524" name="フローチャート: 判断 523"/>
        <xdr:cNvSpPr/>
      </xdr:nvSpPr>
      <xdr:spPr>
        <a:xfrm>
          <a:off x="16268700" y="59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137414</xdr:rowOff>
    </xdr:from>
    <xdr:to>
      <xdr:col>81</xdr:col>
      <xdr:colOff>50800</xdr:colOff>
      <xdr:row>38</xdr:row>
      <xdr:rowOff>61119</xdr:rowOff>
    </xdr:to>
    <xdr:cxnSp macro="">
      <xdr:nvCxnSpPr>
        <xdr:cNvPr id="525" name="直線コネクタ 524"/>
        <xdr:cNvCxnSpPr/>
      </xdr:nvCxnSpPr>
      <xdr:spPr>
        <a:xfrm>
          <a:off x="14592300" y="6309614"/>
          <a:ext cx="889000" cy="2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6" name="フローチャート: 判断 525"/>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27" name="テキスト ボックス 526"/>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137414</xdr:rowOff>
    </xdr:from>
    <xdr:to>
      <xdr:col>76</xdr:col>
      <xdr:colOff>114300</xdr:colOff>
      <xdr:row>38</xdr:row>
      <xdr:rowOff>121317</xdr:rowOff>
    </xdr:to>
    <xdr:cxnSp macro="">
      <xdr:nvCxnSpPr>
        <xdr:cNvPr id="528" name="直線コネクタ 527"/>
        <xdr:cNvCxnSpPr/>
      </xdr:nvCxnSpPr>
      <xdr:spPr>
        <a:xfrm flipV="1">
          <a:off x="13703300" y="6309614"/>
          <a:ext cx="889000" cy="3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100235</xdr:rowOff>
    </xdr:from>
    <xdr:to>
      <xdr:col>76</xdr:col>
      <xdr:colOff>165100</xdr:colOff>
      <xdr:row>36</xdr:row>
      <xdr:rowOff>30385</xdr:rowOff>
    </xdr:to>
    <xdr:sp macro="" textlink="">
      <xdr:nvSpPr>
        <xdr:cNvPr id="529" name="フローチャート: 判断 528"/>
        <xdr:cNvSpPr/>
      </xdr:nvSpPr>
      <xdr:spPr>
        <a:xfrm>
          <a:off x="14541500" y="61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46912</xdr:rowOff>
    </xdr:from>
    <xdr:ext cx="534377" cy="259045"/>
    <xdr:sp macro="" textlink="">
      <xdr:nvSpPr>
        <xdr:cNvPr id="530" name="テキスト ボックス 529"/>
        <xdr:cNvSpPr txBox="1"/>
      </xdr:nvSpPr>
      <xdr:spPr>
        <a:xfrm>
          <a:off x="14325111" y="58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73882</xdr:rowOff>
    </xdr:from>
    <xdr:to>
      <xdr:col>71</xdr:col>
      <xdr:colOff>177800</xdr:colOff>
      <xdr:row>38</xdr:row>
      <xdr:rowOff>121317</xdr:rowOff>
    </xdr:to>
    <xdr:cxnSp macro="">
      <xdr:nvCxnSpPr>
        <xdr:cNvPr id="531" name="直線コネクタ 530"/>
        <xdr:cNvCxnSpPr/>
      </xdr:nvCxnSpPr>
      <xdr:spPr>
        <a:xfrm>
          <a:off x="12814300" y="6588982"/>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92710</xdr:rowOff>
    </xdr:from>
    <xdr:to>
      <xdr:col>72</xdr:col>
      <xdr:colOff>38100</xdr:colOff>
      <xdr:row>35</xdr:row>
      <xdr:rowOff>22860</xdr:rowOff>
    </xdr:to>
    <xdr:sp macro="" textlink="">
      <xdr:nvSpPr>
        <xdr:cNvPr id="532" name="フローチャート: 判断 531"/>
        <xdr:cNvSpPr/>
      </xdr:nvSpPr>
      <xdr:spPr>
        <a:xfrm>
          <a:off x="13652500" y="592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39387</xdr:rowOff>
    </xdr:from>
    <xdr:ext cx="534377" cy="259045"/>
    <xdr:sp macro="" textlink="">
      <xdr:nvSpPr>
        <xdr:cNvPr id="533" name="テキスト ボックス 532"/>
        <xdr:cNvSpPr txBox="1"/>
      </xdr:nvSpPr>
      <xdr:spPr>
        <a:xfrm>
          <a:off x="13436111" y="56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24511</xdr:rowOff>
    </xdr:from>
    <xdr:to>
      <xdr:col>67</xdr:col>
      <xdr:colOff>101600</xdr:colOff>
      <xdr:row>35</xdr:row>
      <xdr:rowOff>126111</xdr:rowOff>
    </xdr:to>
    <xdr:sp macro="" textlink="">
      <xdr:nvSpPr>
        <xdr:cNvPr id="534" name="フローチャート: 判断 533"/>
        <xdr:cNvSpPr/>
      </xdr:nvSpPr>
      <xdr:spPr>
        <a:xfrm>
          <a:off x="12763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142638</xdr:rowOff>
    </xdr:from>
    <xdr:ext cx="534377" cy="259045"/>
    <xdr:sp macro="" textlink="">
      <xdr:nvSpPr>
        <xdr:cNvPr id="535" name="テキスト ボックス 534"/>
        <xdr:cNvSpPr txBox="1"/>
      </xdr:nvSpPr>
      <xdr:spPr>
        <a:xfrm>
          <a:off x="12547111" y="58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4508</xdr:rowOff>
    </xdr:from>
    <xdr:to>
      <xdr:col>85</xdr:col>
      <xdr:colOff>177800</xdr:colOff>
      <xdr:row>38</xdr:row>
      <xdr:rowOff>106108</xdr:rowOff>
    </xdr:to>
    <xdr:sp macro="" textlink="">
      <xdr:nvSpPr>
        <xdr:cNvPr id="541" name="楕円 540"/>
        <xdr:cNvSpPr/>
      </xdr:nvSpPr>
      <xdr:spPr>
        <a:xfrm>
          <a:off x="16268700" y="65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90886</xdr:rowOff>
    </xdr:from>
    <xdr:ext cx="534377" cy="259045"/>
    <xdr:sp macro="" textlink="">
      <xdr:nvSpPr>
        <xdr:cNvPr id="542" name="消防費該当値テキスト"/>
        <xdr:cNvSpPr txBox="1"/>
      </xdr:nvSpPr>
      <xdr:spPr>
        <a:xfrm>
          <a:off x="16370300" y="64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10319</xdr:rowOff>
    </xdr:from>
    <xdr:to>
      <xdr:col>81</xdr:col>
      <xdr:colOff>101600</xdr:colOff>
      <xdr:row>38</xdr:row>
      <xdr:rowOff>111919</xdr:rowOff>
    </xdr:to>
    <xdr:sp macro="" textlink="">
      <xdr:nvSpPr>
        <xdr:cNvPr id="543" name="楕円 542"/>
        <xdr:cNvSpPr/>
      </xdr:nvSpPr>
      <xdr:spPr>
        <a:xfrm>
          <a:off x="15430500" y="65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103046</xdr:rowOff>
    </xdr:from>
    <xdr:ext cx="534377" cy="259045"/>
    <xdr:sp macro="" textlink="">
      <xdr:nvSpPr>
        <xdr:cNvPr id="544" name="テキスト ボックス 543"/>
        <xdr:cNvSpPr txBox="1"/>
      </xdr:nvSpPr>
      <xdr:spPr>
        <a:xfrm>
          <a:off x="15214111" y="66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86614</xdr:rowOff>
    </xdr:from>
    <xdr:to>
      <xdr:col>76</xdr:col>
      <xdr:colOff>165100</xdr:colOff>
      <xdr:row>37</xdr:row>
      <xdr:rowOff>16764</xdr:rowOff>
    </xdr:to>
    <xdr:sp macro="" textlink="">
      <xdr:nvSpPr>
        <xdr:cNvPr id="545" name="楕円 544"/>
        <xdr:cNvSpPr/>
      </xdr:nvSpPr>
      <xdr:spPr>
        <a:xfrm>
          <a:off x="14541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7891</xdr:rowOff>
    </xdr:from>
    <xdr:ext cx="534377" cy="259045"/>
    <xdr:sp macro="" textlink="">
      <xdr:nvSpPr>
        <xdr:cNvPr id="546" name="テキスト ボックス 545"/>
        <xdr:cNvSpPr txBox="1"/>
      </xdr:nvSpPr>
      <xdr:spPr>
        <a:xfrm>
          <a:off x="1432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70517</xdr:rowOff>
    </xdr:from>
    <xdr:to>
      <xdr:col>72</xdr:col>
      <xdr:colOff>38100</xdr:colOff>
      <xdr:row>39</xdr:row>
      <xdr:rowOff>667</xdr:rowOff>
    </xdr:to>
    <xdr:sp macro="" textlink="">
      <xdr:nvSpPr>
        <xdr:cNvPr id="547" name="楕円 546"/>
        <xdr:cNvSpPr/>
      </xdr:nvSpPr>
      <xdr:spPr>
        <a:xfrm>
          <a:off x="13652500" y="65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163244</xdr:rowOff>
    </xdr:from>
    <xdr:ext cx="534377" cy="259045"/>
    <xdr:sp macro="" textlink="">
      <xdr:nvSpPr>
        <xdr:cNvPr id="548" name="テキスト ボックス 547"/>
        <xdr:cNvSpPr txBox="1"/>
      </xdr:nvSpPr>
      <xdr:spPr>
        <a:xfrm>
          <a:off x="13436111" y="66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23082</xdr:rowOff>
    </xdr:from>
    <xdr:to>
      <xdr:col>67</xdr:col>
      <xdr:colOff>101600</xdr:colOff>
      <xdr:row>38</xdr:row>
      <xdr:rowOff>124682</xdr:rowOff>
    </xdr:to>
    <xdr:sp macro="" textlink="">
      <xdr:nvSpPr>
        <xdr:cNvPr id="549" name="楕円 548"/>
        <xdr:cNvSpPr/>
      </xdr:nvSpPr>
      <xdr:spPr>
        <a:xfrm>
          <a:off x="12763500" y="65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115809</xdr:rowOff>
    </xdr:from>
    <xdr:ext cx="534377" cy="259045"/>
    <xdr:sp macro="" textlink="">
      <xdr:nvSpPr>
        <xdr:cNvPr id="550" name="テキスト ボックス 549"/>
        <xdr:cNvSpPr txBox="1"/>
      </xdr:nvSpPr>
      <xdr:spPr>
        <a:xfrm>
          <a:off x="12547111" y="66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3" name="直線コネクタ 572"/>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4"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5" name="直線コネクタ 574"/>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6"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7" name="直線コネクタ 576"/>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135334</xdr:rowOff>
    </xdr:from>
    <xdr:to>
      <xdr:col>85</xdr:col>
      <xdr:colOff>127000</xdr:colOff>
      <xdr:row>57</xdr:row>
      <xdr:rowOff>69086</xdr:rowOff>
    </xdr:to>
    <xdr:cxnSp macro="">
      <xdr:nvCxnSpPr>
        <xdr:cNvPr id="578" name="直線コネクタ 577"/>
        <xdr:cNvCxnSpPr/>
      </xdr:nvCxnSpPr>
      <xdr:spPr>
        <a:xfrm flipV="1">
          <a:off x="15481300" y="9565084"/>
          <a:ext cx="838200" cy="27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108178</xdr:rowOff>
    </xdr:from>
    <xdr:ext cx="534377" cy="259045"/>
    <xdr:sp macro="" textlink="">
      <xdr:nvSpPr>
        <xdr:cNvPr id="579" name="教育費平均値テキスト"/>
        <xdr:cNvSpPr txBox="1"/>
      </xdr:nvSpPr>
      <xdr:spPr>
        <a:xfrm>
          <a:off x="16370300" y="953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0" name="フローチャート: 判断 579"/>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44694</xdr:rowOff>
    </xdr:from>
    <xdr:to>
      <xdr:col>81</xdr:col>
      <xdr:colOff>50800</xdr:colOff>
      <xdr:row>57</xdr:row>
      <xdr:rowOff>69086</xdr:rowOff>
    </xdr:to>
    <xdr:cxnSp macro="">
      <xdr:nvCxnSpPr>
        <xdr:cNvPr id="581" name="直線コネクタ 580"/>
        <xdr:cNvCxnSpPr/>
      </xdr:nvCxnSpPr>
      <xdr:spPr>
        <a:xfrm>
          <a:off x="14592300" y="9645894"/>
          <a:ext cx="889000" cy="1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2" name="フローチャート: 判断 581"/>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164210</xdr:rowOff>
    </xdr:from>
    <xdr:ext cx="534377" cy="259045"/>
    <xdr:sp macro="" textlink="">
      <xdr:nvSpPr>
        <xdr:cNvPr id="583" name="テキスト ボックス 582"/>
        <xdr:cNvSpPr txBox="1"/>
      </xdr:nvSpPr>
      <xdr:spPr>
        <a:xfrm>
          <a:off x="15214111" y="94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44694</xdr:rowOff>
    </xdr:from>
    <xdr:to>
      <xdr:col>76</xdr:col>
      <xdr:colOff>114300</xdr:colOff>
      <xdr:row>58</xdr:row>
      <xdr:rowOff>82024</xdr:rowOff>
    </xdr:to>
    <xdr:cxnSp macro="">
      <xdr:nvCxnSpPr>
        <xdr:cNvPr id="584" name="直線コネクタ 583"/>
        <xdr:cNvCxnSpPr/>
      </xdr:nvCxnSpPr>
      <xdr:spPr>
        <a:xfrm flipV="1">
          <a:off x="13703300" y="9645894"/>
          <a:ext cx="889000" cy="38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5" name="フローチャート: 判断 584"/>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92976</xdr:rowOff>
    </xdr:from>
    <xdr:ext cx="534377" cy="259045"/>
    <xdr:sp macro="" textlink="">
      <xdr:nvSpPr>
        <xdr:cNvPr id="586" name="テキスト ボックス 585"/>
        <xdr:cNvSpPr txBox="1"/>
      </xdr:nvSpPr>
      <xdr:spPr>
        <a:xfrm>
          <a:off x="14325111" y="96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87191</xdr:rowOff>
    </xdr:from>
    <xdr:to>
      <xdr:col>71</xdr:col>
      <xdr:colOff>177800</xdr:colOff>
      <xdr:row>58</xdr:row>
      <xdr:rowOff>82024</xdr:rowOff>
    </xdr:to>
    <xdr:cxnSp macro="">
      <xdr:nvCxnSpPr>
        <xdr:cNvPr id="587" name="直線コネクタ 586"/>
        <xdr:cNvCxnSpPr/>
      </xdr:nvCxnSpPr>
      <xdr:spPr>
        <a:xfrm>
          <a:off x="12814300" y="9859841"/>
          <a:ext cx="889000" cy="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156520</xdr:rowOff>
    </xdr:from>
    <xdr:to>
      <xdr:col>72</xdr:col>
      <xdr:colOff>38100</xdr:colOff>
      <xdr:row>56</xdr:row>
      <xdr:rowOff>86670</xdr:rowOff>
    </xdr:to>
    <xdr:sp macro="" textlink="">
      <xdr:nvSpPr>
        <xdr:cNvPr id="588" name="フローチャート: 判断 587"/>
        <xdr:cNvSpPr/>
      </xdr:nvSpPr>
      <xdr:spPr>
        <a:xfrm>
          <a:off x="13652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103197</xdr:rowOff>
    </xdr:from>
    <xdr:ext cx="534377" cy="259045"/>
    <xdr:sp macro="" textlink="">
      <xdr:nvSpPr>
        <xdr:cNvPr id="589" name="テキスト ボックス 588"/>
        <xdr:cNvSpPr txBox="1"/>
      </xdr:nvSpPr>
      <xdr:spPr>
        <a:xfrm>
          <a:off x="13436111" y="9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0" name="フローチャート: 判断 589"/>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73113</xdr:rowOff>
    </xdr:from>
    <xdr:ext cx="534377" cy="259045"/>
    <xdr:sp macro="" textlink="">
      <xdr:nvSpPr>
        <xdr:cNvPr id="591" name="テキスト ボックス 590"/>
        <xdr:cNvSpPr txBox="1"/>
      </xdr:nvSpPr>
      <xdr:spPr>
        <a:xfrm>
          <a:off x="12547111" y="95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84534</xdr:rowOff>
    </xdr:from>
    <xdr:to>
      <xdr:col>85</xdr:col>
      <xdr:colOff>177800</xdr:colOff>
      <xdr:row>56</xdr:row>
      <xdr:rowOff>14684</xdr:rowOff>
    </xdr:to>
    <xdr:sp macro="" textlink="">
      <xdr:nvSpPr>
        <xdr:cNvPr id="597" name="楕円 596"/>
        <xdr:cNvSpPr/>
      </xdr:nvSpPr>
      <xdr:spPr>
        <a:xfrm>
          <a:off x="16268700" y="95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107411</xdr:rowOff>
    </xdr:from>
    <xdr:ext cx="534377" cy="259045"/>
    <xdr:sp macro="" textlink="">
      <xdr:nvSpPr>
        <xdr:cNvPr id="598" name="教育費該当値テキスト"/>
        <xdr:cNvSpPr txBox="1"/>
      </xdr:nvSpPr>
      <xdr:spPr>
        <a:xfrm>
          <a:off x="16370300" y="93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18286</xdr:rowOff>
    </xdr:from>
    <xdr:to>
      <xdr:col>81</xdr:col>
      <xdr:colOff>101600</xdr:colOff>
      <xdr:row>57</xdr:row>
      <xdr:rowOff>119886</xdr:rowOff>
    </xdr:to>
    <xdr:sp macro="" textlink="">
      <xdr:nvSpPr>
        <xdr:cNvPr id="599" name="楕円 598"/>
        <xdr:cNvSpPr/>
      </xdr:nvSpPr>
      <xdr:spPr>
        <a:xfrm>
          <a:off x="15430500" y="9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111013</xdr:rowOff>
    </xdr:from>
    <xdr:ext cx="534377" cy="259045"/>
    <xdr:sp macro="" textlink="">
      <xdr:nvSpPr>
        <xdr:cNvPr id="600" name="テキスト ボックス 599"/>
        <xdr:cNvSpPr txBox="1"/>
      </xdr:nvSpPr>
      <xdr:spPr>
        <a:xfrm>
          <a:off x="15214111" y="98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165344</xdr:rowOff>
    </xdr:from>
    <xdr:to>
      <xdr:col>76</xdr:col>
      <xdr:colOff>165100</xdr:colOff>
      <xdr:row>56</xdr:row>
      <xdr:rowOff>95494</xdr:rowOff>
    </xdr:to>
    <xdr:sp macro="" textlink="">
      <xdr:nvSpPr>
        <xdr:cNvPr id="601" name="楕円 600"/>
        <xdr:cNvSpPr/>
      </xdr:nvSpPr>
      <xdr:spPr>
        <a:xfrm>
          <a:off x="14541500" y="95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112021</xdr:rowOff>
    </xdr:from>
    <xdr:ext cx="534377" cy="259045"/>
    <xdr:sp macro="" textlink="">
      <xdr:nvSpPr>
        <xdr:cNvPr id="602" name="テキスト ボックス 601"/>
        <xdr:cNvSpPr txBox="1"/>
      </xdr:nvSpPr>
      <xdr:spPr>
        <a:xfrm>
          <a:off x="14325111" y="93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31224</xdr:rowOff>
    </xdr:from>
    <xdr:to>
      <xdr:col>72</xdr:col>
      <xdr:colOff>38100</xdr:colOff>
      <xdr:row>58</xdr:row>
      <xdr:rowOff>132824</xdr:rowOff>
    </xdr:to>
    <xdr:sp macro="" textlink="">
      <xdr:nvSpPr>
        <xdr:cNvPr id="603" name="楕円 602"/>
        <xdr:cNvSpPr/>
      </xdr:nvSpPr>
      <xdr:spPr>
        <a:xfrm>
          <a:off x="13652500" y="99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123951</xdr:rowOff>
    </xdr:from>
    <xdr:ext cx="534377" cy="259045"/>
    <xdr:sp macro="" textlink="">
      <xdr:nvSpPr>
        <xdr:cNvPr id="604" name="テキスト ボックス 603"/>
        <xdr:cNvSpPr txBox="1"/>
      </xdr:nvSpPr>
      <xdr:spPr>
        <a:xfrm>
          <a:off x="13436111" y="100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36391</xdr:rowOff>
    </xdr:from>
    <xdr:to>
      <xdr:col>67</xdr:col>
      <xdr:colOff>101600</xdr:colOff>
      <xdr:row>57</xdr:row>
      <xdr:rowOff>137991</xdr:rowOff>
    </xdr:to>
    <xdr:sp macro="" textlink="">
      <xdr:nvSpPr>
        <xdr:cNvPr id="605" name="楕円 604"/>
        <xdr:cNvSpPr/>
      </xdr:nvSpPr>
      <xdr:spPr>
        <a:xfrm>
          <a:off x="12763500" y="98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129118</xdr:rowOff>
    </xdr:from>
    <xdr:ext cx="534377" cy="259045"/>
    <xdr:sp macro="" textlink="">
      <xdr:nvSpPr>
        <xdr:cNvPr id="606" name="テキスト ボックス 605"/>
        <xdr:cNvSpPr txBox="1"/>
      </xdr:nvSpPr>
      <xdr:spPr>
        <a:xfrm>
          <a:off x="12547111" y="99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2" name="直線コネクタ 631"/>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5"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6" name="直線コネクタ 635"/>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38"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39" name="フローチャート: 判断 638"/>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70565</xdr:rowOff>
    </xdr:from>
    <xdr:to>
      <xdr:col>81</xdr:col>
      <xdr:colOff>50800</xdr:colOff>
      <xdr:row>79</xdr:row>
      <xdr:rowOff>98879</xdr:rowOff>
    </xdr:to>
    <xdr:cxnSp macro="">
      <xdr:nvCxnSpPr>
        <xdr:cNvPr id="640" name="直線コネクタ 639"/>
        <xdr:cNvCxnSpPr/>
      </xdr:nvCxnSpPr>
      <xdr:spPr>
        <a:xfrm>
          <a:off x="14592300" y="12757865"/>
          <a:ext cx="889000" cy="8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1" name="フローチャート: 判断 640"/>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2" name="テキスト ボックス 641"/>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70565</xdr:rowOff>
    </xdr:from>
    <xdr:to>
      <xdr:col>76</xdr:col>
      <xdr:colOff>114300</xdr:colOff>
      <xdr:row>76</xdr:row>
      <xdr:rowOff>10378</xdr:rowOff>
    </xdr:to>
    <xdr:cxnSp macro="">
      <xdr:nvCxnSpPr>
        <xdr:cNvPr id="643" name="直線コネクタ 642"/>
        <xdr:cNvCxnSpPr/>
      </xdr:nvCxnSpPr>
      <xdr:spPr>
        <a:xfrm flipV="1">
          <a:off x="13703300" y="12757865"/>
          <a:ext cx="889000" cy="28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4" name="フローチャート: 判断 643"/>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161738</xdr:rowOff>
    </xdr:from>
    <xdr:ext cx="469744" cy="259045"/>
    <xdr:sp macro="" textlink="">
      <xdr:nvSpPr>
        <xdr:cNvPr id="645" name="テキスト ボックス 644"/>
        <xdr:cNvSpPr txBox="1"/>
      </xdr:nvSpPr>
      <xdr:spPr>
        <a:xfrm>
          <a:off x="14357428" y="133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10378</xdr:rowOff>
    </xdr:from>
    <xdr:to>
      <xdr:col>71</xdr:col>
      <xdr:colOff>177800</xdr:colOff>
      <xdr:row>78</xdr:row>
      <xdr:rowOff>134834</xdr:rowOff>
    </xdr:to>
    <xdr:cxnSp macro="">
      <xdr:nvCxnSpPr>
        <xdr:cNvPr id="646" name="直線コネクタ 645"/>
        <xdr:cNvCxnSpPr/>
      </xdr:nvCxnSpPr>
      <xdr:spPr>
        <a:xfrm flipV="1">
          <a:off x="12814300" y="13040578"/>
          <a:ext cx="889000" cy="4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47" name="フローチャート: 判断 646"/>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119415</xdr:rowOff>
    </xdr:from>
    <xdr:ext cx="469744" cy="259045"/>
    <xdr:sp macro="" textlink="">
      <xdr:nvSpPr>
        <xdr:cNvPr id="648" name="テキスト ボックス 647"/>
        <xdr:cNvSpPr txBox="1"/>
      </xdr:nvSpPr>
      <xdr:spPr>
        <a:xfrm>
          <a:off x="13468428" y="134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49" name="フローチャート: 判断 648"/>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0" name="テキスト ボックス 649"/>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19765</xdr:rowOff>
    </xdr:from>
    <xdr:to>
      <xdr:col>76</xdr:col>
      <xdr:colOff>165100</xdr:colOff>
      <xdr:row>74</xdr:row>
      <xdr:rowOff>121365</xdr:rowOff>
    </xdr:to>
    <xdr:sp macro="" textlink="">
      <xdr:nvSpPr>
        <xdr:cNvPr id="660" name="楕円 659"/>
        <xdr:cNvSpPr/>
      </xdr:nvSpPr>
      <xdr:spPr>
        <a:xfrm>
          <a:off x="14541500" y="127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137892</xdr:rowOff>
    </xdr:from>
    <xdr:ext cx="534377" cy="259045"/>
    <xdr:sp macro="" textlink="">
      <xdr:nvSpPr>
        <xdr:cNvPr id="661" name="テキスト ボックス 660"/>
        <xdr:cNvSpPr txBox="1"/>
      </xdr:nvSpPr>
      <xdr:spPr>
        <a:xfrm>
          <a:off x="14325111" y="124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131028</xdr:rowOff>
    </xdr:from>
    <xdr:to>
      <xdr:col>72</xdr:col>
      <xdr:colOff>38100</xdr:colOff>
      <xdr:row>76</xdr:row>
      <xdr:rowOff>61178</xdr:rowOff>
    </xdr:to>
    <xdr:sp macro="" textlink="">
      <xdr:nvSpPr>
        <xdr:cNvPr id="662" name="楕円 661"/>
        <xdr:cNvSpPr/>
      </xdr:nvSpPr>
      <xdr:spPr>
        <a:xfrm>
          <a:off x="13652500" y="129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77705</xdr:rowOff>
    </xdr:from>
    <xdr:ext cx="534377" cy="259045"/>
    <xdr:sp macro="" textlink="">
      <xdr:nvSpPr>
        <xdr:cNvPr id="663" name="テキスト ボックス 662"/>
        <xdr:cNvSpPr txBox="1"/>
      </xdr:nvSpPr>
      <xdr:spPr>
        <a:xfrm>
          <a:off x="13436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84034</xdr:rowOff>
    </xdr:from>
    <xdr:to>
      <xdr:col>67</xdr:col>
      <xdr:colOff>101600</xdr:colOff>
      <xdr:row>79</xdr:row>
      <xdr:rowOff>14184</xdr:rowOff>
    </xdr:to>
    <xdr:sp macro="" textlink="">
      <xdr:nvSpPr>
        <xdr:cNvPr id="664" name="楕円 663"/>
        <xdr:cNvSpPr/>
      </xdr:nvSpPr>
      <xdr:spPr>
        <a:xfrm>
          <a:off x="12763500" y="134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5311</xdr:rowOff>
    </xdr:from>
    <xdr:ext cx="469744" cy="259045"/>
    <xdr:sp macro="" textlink="">
      <xdr:nvSpPr>
        <xdr:cNvPr id="665" name="テキスト ボックス 664"/>
        <xdr:cNvSpPr txBox="1"/>
      </xdr:nvSpPr>
      <xdr:spPr>
        <a:xfrm>
          <a:off x="12579428" y="135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0" name="直線コネクタ 689"/>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1"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2" name="直線コネクタ 691"/>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3"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4" name="直線コネクタ 693"/>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18390</xdr:rowOff>
    </xdr:from>
    <xdr:to>
      <xdr:col>85</xdr:col>
      <xdr:colOff>127000</xdr:colOff>
      <xdr:row>95</xdr:row>
      <xdr:rowOff>93523</xdr:rowOff>
    </xdr:to>
    <xdr:cxnSp macro="">
      <xdr:nvCxnSpPr>
        <xdr:cNvPr id="695" name="直線コネクタ 694"/>
        <xdr:cNvCxnSpPr/>
      </xdr:nvCxnSpPr>
      <xdr:spPr>
        <a:xfrm flipV="1">
          <a:off x="15481300" y="16306140"/>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20338</xdr:rowOff>
    </xdr:from>
    <xdr:ext cx="534377" cy="259045"/>
    <xdr:sp macro="" textlink="">
      <xdr:nvSpPr>
        <xdr:cNvPr id="696" name="公債費平均値テキスト"/>
        <xdr:cNvSpPr txBox="1"/>
      </xdr:nvSpPr>
      <xdr:spPr>
        <a:xfrm>
          <a:off x="16370300" y="15965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7" name="フローチャート: 判断 696"/>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93523</xdr:rowOff>
    </xdr:from>
    <xdr:to>
      <xdr:col>81</xdr:col>
      <xdr:colOff>50800</xdr:colOff>
      <xdr:row>95</xdr:row>
      <xdr:rowOff>131356</xdr:rowOff>
    </xdr:to>
    <xdr:cxnSp macro="">
      <xdr:nvCxnSpPr>
        <xdr:cNvPr id="698" name="直線コネクタ 697"/>
        <xdr:cNvCxnSpPr/>
      </xdr:nvCxnSpPr>
      <xdr:spPr>
        <a:xfrm flipV="1">
          <a:off x="14592300" y="1638127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699" name="フローチャート: 判断 698"/>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85831</xdr:rowOff>
    </xdr:from>
    <xdr:ext cx="534377" cy="259045"/>
    <xdr:sp macro="" textlink="">
      <xdr:nvSpPr>
        <xdr:cNvPr id="700" name="テキスト ボックス 699"/>
        <xdr:cNvSpPr txBox="1"/>
      </xdr:nvSpPr>
      <xdr:spPr>
        <a:xfrm>
          <a:off x="15214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131356</xdr:rowOff>
    </xdr:from>
    <xdr:to>
      <xdr:col>76</xdr:col>
      <xdr:colOff>114300</xdr:colOff>
      <xdr:row>96</xdr:row>
      <xdr:rowOff>1206</xdr:rowOff>
    </xdr:to>
    <xdr:cxnSp macro="">
      <xdr:nvCxnSpPr>
        <xdr:cNvPr id="701" name="直線コネクタ 700"/>
        <xdr:cNvCxnSpPr/>
      </xdr:nvCxnSpPr>
      <xdr:spPr>
        <a:xfrm flipV="1">
          <a:off x="13703300" y="1641910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2" name="フローチャート: 判断 701"/>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60419</xdr:rowOff>
    </xdr:from>
    <xdr:ext cx="534377" cy="259045"/>
    <xdr:sp macro="" textlink="">
      <xdr:nvSpPr>
        <xdr:cNvPr id="703" name="テキスト ボックス 702"/>
        <xdr:cNvSpPr txBox="1"/>
      </xdr:nvSpPr>
      <xdr:spPr>
        <a:xfrm>
          <a:off x="14325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1206</xdr:rowOff>
    </xdr:from>
    <xdr:to>
      <xdr:col>71</xdr:col>
      <xdr:colOff>177800</xdr:colOff>
      <xdr:row>96</xdr:row>
      <xdr:rowOff>15723</xdr:rowOff>
    </xdr:to>
    <xdr:cxnSp macro="">
      <xdr:nvCxnSpPr>
        <xdr:cNvPr id="704" name="直線コネクタ 703"/>
        <xdr:cNvCxnSpPr/>
      </xdr:nvCxnSpPr>
      <xdr:spPr>
        <a:xfrm flipV="1">
          <a:off x="12814300" y="16460406"/>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5" name="フローチャート: 判断 704"/>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61447</xdr:rowOff>
    </xdr:from>
    <xdr:ext cx="534377" cy="259045"/>
    <xdr:sp macro="" textlink="">
      <xdr:nvSpPr>
        <xdr:cNvPr id="706" name="テキスト ボックス 705"/>
        <xdr:cNvSpPr txBox="1"/>
      </xdr:nvSpPr>
      <xdr:spPr>
        <a:xfrm>
          <a:off x="13436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7" name="フローチャート: 判断 706"/>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145039</xdr:rowOff>
    </xdr:from>
    <xdr:ext cx="534377" cy="259045"/>
    <xdr:sp macro="" textlink="">
      <xdr:nvSpPr>
        <xdr:cNvPr id="708" name="テキスト ボックス 707"/>
        <xdr:cNvSpPr txBox="1"/>
      </xdr:nvSpPr>
      <xdr:spPr>
        <a:xfrm>
          <a:off x="12547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139040</xdr:rowOff>
    </xdr:from>
    <xdr:to>
      <xdr:col>85</xdr:col>
      <xdr:colOff>177800</xdr:colOff>
      <xdr:row>95</xdr:row>
      <xdr:rowOff>69190</xdr:rowOff>
    </xdr:to>
    <xdr:sp macro="" textlink="">
      <xdr:nvSpPr>
        <xdr:cNvPr id="714" name="楕円 713"/>
        <xdr:cNvSpPr/>
      </xdr:nvSpPr>
      <xdr:spPr>
        <a:xfrm>
          <a:off x="162687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117467</xdr:rowOff>
    </xdr:from>
    <xdr:ext cx="534377" cy="259045"/>
    <xdr:sp macro="" textlink="">
      <xdr:nvSpPr>
        <xdr:cNvPr id="715" name="公債費該当値テキスト"/>
        <xdr:cNvSpPr txBox="1"/>
      </xdr:nvSpPr>
      <xdr:spPr>
        <a:xfrm>
          <a:off x="16370300" y="162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42723</xdr:rowOff>
    </xdr:from>
    <xdr:to>
      <xdr:col>81</xdr:col>
      <xdr:colOff>101600</xdr:colOff>
      <xdr:row>95</xdr:row>
      <xdr:rowOff>144323</xdr:rowOff>
    </xdr:to>
    <xdr:sp macro="" textlink="">
      <xdr:nvSpPr>
        <xdr:cNvPr id="716" name="楕円 715"/>
        <xdr:cNvSpPr/>
      </xdr:nvSpPr>
      <xdr:spPr>
        <a:xfrm>
          <a:off x="15430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135450</xdr:rowOff>
    </xdr:from>
    <xdr:ext cx="534377" cy="259045"/>
    <xdr:sp macro="" textlink="">
      <xdr:nvSpPr>
        <xdr:cNvPr id="717" name="テキスト ボックス 716"/>
        <xdr:cNvSpPr txBox="1"/>
      </xdr:nvSpPr>
      <xdr:spPr>
        <a:xfrm>
          <a:off x="15214111" y="164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80556</xdr:rowOff>
    </xdr:from>
    <xdr:to>
      <xdr:col>76</xdr:col>
      <xdr:colOff>165100</xdr:colOff>
      <xdr:row>96</xdr:row>
      <xdr:rowOff>10706</xdr:rowOff>
    </xdr:to>
    <xdr:sp macro="" textlink="">
      <xdr:nvSpPr>
        <xdr:cNvPr id="718" name="楕円 717"/>
        <xdr:cNvSpPr/>
      </xdr:nvSpPr>
      <xdr:spPr>
        <a:xfrm>
          <a:off x="14541500" y="163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19" name="テキスト ボックス 718"/>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121856</xdr:rowOff>
    </xdr:from>
    <xdr:to>
      <xdr:col>72</xdr:col>
      <xdr:colOff>38100</xdr:colOff>
      <xdr:row>96</xdr:row>
      <xdr:rowOff>52006</xdr:rowOff>
    </xdr:to>
    <xdr:sp macro="" textlink="">
      <xdr:nvSpPr>
        <xdr:cNvPr id="720" name="楕円 719"/>
        <xdr:cNvSpPr/>
      </xdr:nvSpPr>
      <xdr:spPr>
        <a:xfrm>
          <a:off x="13652500" y="164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43133</xdr:rowOff>
    </xdr:from>
    <xdr:ext cx="534377" cy="259045"/>
    <xdr:sp macro="" textlink="">
      <xdr:nvSpPr>
        <xdr:cNvPr id="721" name="テキスト ボックス 720"/>
        <xdr:cNvSpPr txBox="1"/>
      </xdr:nvSpPr>
      <xdr:spPr>
        <a:xfrm>
          <a:off x="13436111" y="165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136373</xdr:rowOff>
    </xdr:from>
    <xdr:to>
      <xdr:col>67</xdr:col>
      <xdr:colOff>101600</xdr:colOff>
      <xdr:row>96</xdr:row>
      <xdr:rowOff>66523</xdr:rowOff>
    </xdr:to>
    <xdr:sp macro="" textlink="">
      <xdr:nvSpPr>
        <xdr:cNvPr id="722" name="楕円 721"/>
        <xdr:cNvSpPr/>
      </xdr:nvSpPr>
      <xdr:spPr>
        <a:xfrm>
          <a:off x="12763500" y="164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57650</xdr:rowOff>
    </xdr:from>
    <xdr:ext cx="534377" cy="259045"/>
    <xdr:sp macro="" textlink="">
      <xdr:nvSpPr>
        <xdr:cNvPr id="723" name="テキスト ボックス 722"/>
        <xdr:cNvSpPr txBox="1"/>
      </xdr:nvSpPr>
      <xdr:spPr>
        <a:xfrm>
          <a:off x="12547111" y="165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49" name="直線コネクタ 748"/>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2"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3" name="直線コネクタ 752"/>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55" name="諸支出金平均値テキスト"/>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6" name="フローチャート: 判断 755"/>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58" name="フローチャート: 判断 757"/>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59" name="テキスト ボックス 758"/>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1" name="フローチャート: 判断 760"/>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2" name="テキスト ボックス 761"/>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116658</xdr:rowOff>
    </xdr:from>
    <xdr:to>
      <xdr:col>102</xdr:col>
      <xdr:colOff>165100</xdr:colOff>
      <xdr:row>38</xdr:row>
      <xdr:rowOff>46808</xdr:rowOff>
    </xdr:to>
    <xdr:sp macro="" textlink="">
      <xdr:nvSpPr>
        <xdr:cNvPr id="764" name="フローチャート: 判断 763"/>
        <xdr:cNvSpPr/>
      </xdr:nvSpPr>
      <xdr:spPr>
        <a:xfrm>
          <a:off x="19494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63335</xdr:rowOff>
    </xdr:from>
    <xdr:ext cx="378565" cy="259045"/>
    <xdr:sp macro="" textlink="">
      <xdr:nvSpPr>
        <xdr:cNvPr id="765" name="テキスト ボックス 764"/>
        <xdr:cNvSpPr txBox="1"/>
      </xdr:nvSpPr>
      <xdr:spPr>
        <a:xfrm>
          <a:off x="19356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6" name="フローチャート: 判断 765"/>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117220</xdr:rowOff>
    </xdr:from>
    <xdr:ext cx="313932" cy="259045"/>
    <xdr:sp macro="" textlink="">
      <xdr:nvSpPr>
        <xdr:cNvPr id="767" name="テキスト ボックス 766"/>
        <xdr:cNvSpPr txBox="1"/>
      </xdr:nvSpPr>
      <xdr:spPr>
        <a:xfrm>
          <a:off x="18499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民生費は、類似団体・県・全国平均をいずれも下回っている。昨年度と比較すると臨時福祉給付金の減があるが医療扶助費の増などによりほぼ横ばいとなっている。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衛生費は、類似団体・県・全国平均をいずれも下回っている。昨年度と比較すると工業団地水道管敷設工事の減などにより</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農林水産業費は、類似団体平均を下回っているが、県・全国平均を上回っている。昨年度と比較すると土地改良区への負担金の増などにより</a:t>
          </a:r>
          <a:r>
            <a:rPr kumimoji="1" lang="en-US" altLang="ja-JP" sz="1300">
              <a:latin typeface="ＭＳ Ｐゴシック" panose="020B0600070205080204" pitchFamily="50" charset="-128"/>
              <a:ea typeface="ＭＳ Ｐゴシック" panose="020B0600070205080204" pitchFamily="50" charset="-128"/>
            </a:rPr>
            <a:t>1,333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土木費は、類似団体・県・全国平均をいずれも上回っている。昨年度と比較すると道路新設改良事業費の減などにより</a:t>
          </a:r>
          <a:r>
            <a:rPr kumimoji="1" lang="en-US" altLang="ja-JP" sz="1300">
              <a:latin typeface="ＭＳ Ｐゴシック" panose="020B0600070205080204" pitchFamily="50" charset="-128"/>
              <a:ea typeface="ＭＳ Ｐゴシック" panose="020B0600070205080204" pitchFamily="50" charset="-128"/>
            </a:rPr>
            <a:t>11,590</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教育費は、類似団体・県・全国平均をいずれも上回っている。昨年度と比較すると小中学校空調整備事業の増などにより</a:t>
          </a:r>
          <a:r>
            <a:rPr kumimoji="1" lang="en-US" altLang="ja-JP" sz="1300">
              <a:latin typeface="ＭＳ Ｐゴシック" panose="020B0600070205080204" pitchFamily="50" charset="-128"/>
              <a:ea typeface="ＭＳ Ｐゴシック" panose="020B0600070205080204" pitchFamily="50" charset="-128"/>
            </a:rPr>
            <a:t>5,818</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例年決算剰余金を財政調整基金に積み立てているが、平成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年度は減債基金に積み立てたため標準財政規模比において</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0.26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ポイントの減となっている。</a:t>
          </a:r>
          <a:endParaRPr kumimoji="1" lang="en-US" altLang="ja-JP" sz="1200" b="0" i="0" u="none" strike="sng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年度以降は適正比率と言われている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％前後となっている。今後は同率を維持していくよう努める。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今年度の実質単年度収支は、財政調整基金の取崩により赤字となっている。</a:t>
          </a:r>
          <a:endParaRPr kumimoji="1" lang="en-US" altLang="ja-JP" sz="1200" b="0" i="0" u="none" strike="sng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200">
              <a:solidFill>
                <a:sysClr val="windowText" lastClr="000000"/>
              </a:solidFill>
              <a:latin typeface="ＭＳ ゴシック" pitchFamily="49" charset="-128"/>
              <a:ea typeface="ＭＳ ゴシック" pitchFamily="49" charset="-128"/>
            </a:rPr>
            <a:t>　今後も、事務事業の見直しなど歳出の合理化等を推進し、健全な行財政運営に努めていく。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主な増減については、一般会計の実質収支が、道路新設改良事業費の減等により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H29:891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H30:899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百万円の増、国民健康保険特別会計の実質収支が、県が財政運営主体となる制度改正に伴う国庫支出金の減等により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H29:350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今後も赤字額の発生がないよう適正な財政運営を心がける。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元利償還金については、臨時財政対策債及び中学校体育館等大規模改造事業、地方道路等整備事業の元金償還開始により増となっている。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公営企業債の元利償還金に対する繰入金については、元利償還に対する繰入基準額の減等により減少している。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組合等が起こした地方債の元利償還金に対する負担金等については、一部事務組合の元利償還金の増により増加している。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債務負担行為に基づく支出額については、国営土地改良事業などの償還により減少している。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算入公債費等については、臨時財政対策債償還費の増により増加している。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一般会計等に係る地方債の現在高については、公共事業等債及び学校教育施設等整備事業債の新規発行などにより増加している。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債務負担行為に基づく支出予定額については、国施行霞ヶ浦用水事業などの償還により減少となっている。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公営企業繰入見込額については、公共下水道事業特別会計の公債費繰入の減により減少している。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組合等負担等見込額については、さしま環境管理事務組合などの地方債償還に係る負担金の減により減少している。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退職手当負担見込額については、基本額の算定方法見直しや職員数が減したことにより減少している。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充当可能基金については、減債基金などの積立により増加している。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充当可能特定歳入については、都市計画事業の地方債現在高などの充当可能額の増により増加している。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基準財政需要額算入見込額については、合併特例事業債や下水道事業債の償還残高の減等により減少している。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決算剰余金を減債基金に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千万円積み立てた一方、地域振興基金を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年度にピークを迎える大規模事業等の元金償還や公共施設の改修等に備えるため、計画的に積立てを行っていく。</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公共施設整備基金：公共施設の建設、改築等事業に要する資金に充てるため。</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地域振興基金：市観光協会補助金、岩井将門まつり補助金等に充てるため取り崩したことによる減。</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小林孝三郎奨学金等基金：奨学金事業に充てるため取り崩したことによる減。</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公共施設整備基金：市民音楽ホール等、公共施設の改修等に備え、計画的に積立てを行っていく。</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合併算定替による特例措置の適用期限終了による普通交付税の減や社会保障関係経費の増に伴う取り崩しによる減少。</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災害や社会保障関係経費の増大、普通交付税の合併算定替による特例措置の適用期限終了に備えるため、過去の取崩実績や決算状況を踏まえ積立てを行っていく。</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決算剰余金を</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の公債費が</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の公債費より</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千万円ほど増加する見込みである。庁舎建設等の大規模事業の元金償還に備えるため、計画的に積立てを行っていく。</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54,430
52,030
123.03
22,734,575
21,698,432
899,213
13,140,924
32,647,385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有形固定資産減価償却率は、類似団体内平均値より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ポイント高い値となっている。これは、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の老朽化が進んでいるため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である。今後も施設の老朽化により上昇していくことが見込まれるため、公共施設等総合管理計画に基づき、計画的に改修や更新を実施していく。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64" name="直線コネクタ 63"/>
        <xdr:cNvCxnSpPr/>
      </xdr:nvCxnSpPr>
      <xdr:spPr>
        <a:xfrm flipV="1">
          <a:off x="4760595" y="47212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65" name="有形固定資産減価償却率最小値テキスト"/>
        <xdr:cNvSpPr txBox="1"/>
      </xdr:nvSpPr>
      <xdr:spPr>
        <a:xfrm>
          <a:off x="4813300" y="5786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66" name="直線コネクタ 65"/>
        <xdr:cNvCxnSpPr/>
      </xdr:nvCxnSpPr>
      <xdr:spPr>
        <a:xfrm>
          <a:off x="4673600" y="578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xdr:cNvSpPr txBox="1"/>
      </xdr:nvSpPr>
      <xdr:spPr>
        <a:xfrm>
          <a:off x="4813300" y="449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xdr:cNvCxnSpPr/>
      </xdr:nvCxnSpPr>
      <xdr:spPr>
        <a:xfrm>
          <a:off x="4673600" y="472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9"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0" name="フローチャート: 判断 69"/>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1" name="フローチャート: 判断 70"/>
        <xdr:cNvSpPr/>
      </xdr:nvSpPr>
      <xdr:spPr>
        <a:xfrm>
          <a:off x="4000500" y="497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2" name="フローチャート: 判断 71"/>
        <xdr:cNvSpPr/>
      </xdr:nvSpPr>
      <xdr:spPr>
        <a:xfrm>
          <a:off x="3238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73" name="フローチャート: 判断 72"/>
        <xdr:cNvSpPr/>
      </xdr:nvSpPr>
      <xdr:spPr>
        <a:xfrm>
          <a:off x="2476500" y="495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156422</xdr:rowOff>
    </xdr:from>
    <xdr:to>
      <xdr:col>19</xdr:col>
      <xdr:colOff>187325</xdr:colOff>
      <xdr:row>28</xdr:row>
      <xdr:rowOff>86572</xdr:rowOff>
    </xdr:to>
    <xdr:sp macro="" textlink="">
      <xdr:nvSpPr>
        <xdr:cNvPr id="79" name="楕円 78"/>
        <xdr:cNvSpPr/>
      </xdr:nvSpPr>
      <xdr:spPr>
        <a:xfrm>
          <a:off x="4000500" y="4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10160</xdr:rowOff>
    </xdr:from>
    <xdr:to>
      <xdr:col>15</xdr:col>
      <xdr:colOff>187325</xdr:colOff>
      <xdr:row>28</xdr:row>
      <xdr:rowOff>111760</xdr:rowOff>
    </xdr:to>
    <xdr:sp macro="" textlink="">
      <xdr:nvSpPr>
        <xdr:cNvPr id="80" name="楕円 79"/>
        <xdr:cNvSpPr/>
      </xdr:nvSpPr>
      <xdr:spPr>
        <a:xfrm>
          <a:off x="3238500" y="48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35772</xdr:rowOff>
    </xdr:from>
    <xdr:to>
      <xdr:col>19</xdr:col>
      <xdr:colOff>136525</xdr:colOff>
      <xdr:row>28</xdr:row>
      <xdr:rowOff>60960</xdr:rowOff>
    </xdr:to>
    <xdr:cxnSp macro="">
      <xdr:nvCxnSpPr>
        <xdr:cNvPr id="81" name="直線コネクタ 80"/>
        <xdr:cNvCxnSpPr/>
      </xdr:nvCxnSpPr>
      <xdr:spPr>
        <a:xfrm flipV="1">
          <a:off x="3289300" y="483637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93362</xdr:rowOff>
    </xdr:from>
    <xdr:ext cx="405111" cy="259045"/>
    <xdr:sp macro="" textlink="">
      <xdr:nvSpPr>
        <xdr:cNvPr id="82" name="n_1aveValue有形固定資産減価償却率"/>
        <xdr:cNvSpPr txBox="1"/>
      </xdr:nvSpPr>
      <xdr:spPr>
        <a:xfrm>
          <a:off x="3836044" y="506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83" name="n_2aveValue有形固定資産減価償却率"/>
        <xdr:cNvSpPr txBox="1"/>
      </xdr:nvSpPr>
      <xdr:spPr>
        <a:xfrm>
          <a:off x="30867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84" name="n_3aveValue有形固定資産減価償却率"/>
        <xdr:cNvSpPr txBox="1"/>
      </xdr:nvSpPr>
      <xdr:spPr>
        <a:xfrm>
          <a:off x="2324744" y="473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103099</xdr:rowOff>
    </xdr:from>
    <xdr:ext cx="405111" cy="259045"/>
    <xdr:sp macro="" textlink="">
      <xdr:nvSpPr>
        <xdr:cNvPr id="85" name="n_1mainValue有形固定資産減価償却率"/>
        <xdr:cNvSpPr txBox="1"/>
      </xdr:nvSpPr>
      <xdr:spPr>
        <a:xfrm>
          <a:off x="3836044" y="456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128287</xdr:rowOff>
    </xdr:from>
    <xdr:ext cx="405111" cy="259045"/>
    <xdr:sp macro="" textlink="">
      <xdr:nvSpPr>
        <xdr:cNvPr id="86" name="n_2mainValue有形固定資産減価償却率"/>
        <xdr:cNvSpPr txBox="1"/>
      </xdr:nvSpPr>
      <xdr:spPr>
        <a:xfrm>
          <a:off x="3086744" y="458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債務償還比率は、類似団体内平均値より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値となっている。これは、下水道費や合併特例債の償還残高の減等により基準財政需要額算入見込額が減少しているためであり、今後は充当可能な減債基金残高を増加させるとともに、地方債の発行を抑制していく。</a:t>
          </a:r>
          <a:endParaRPr kumimoji="1" lang="ja-JP" altLang="en-US" sz="1300" b="0" i="0" u="none" strike="sng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4" name="テキスト ボックス 10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16" name="直線コネクタ 115"/>
        <xdr:cNvCxnSpPr/>
      </xdr:nvCxnSpPr>
      <xdr:spPr>
        <a:xfrm flipV="1">
          <a:off x="14793595" y="4524756"/>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17" name="債務償還比率最小値テキスト"/>
        <xdr:cNvSpPr txBox="1"/>
      </xdr:nvSpPr>
      <xdr:spPr>
        <a:xfrm>
          <a:off x="14846300" y="59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18" name="直線コネクタ 117"/>
        <xdr:cNvCxnSpPr/>
      </xdr:nvCxnSpPr>
      <xdr:spPr>
        <a:xfrm>
          <a:off x="14706600" y="598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19" name="債務償還比率最大値テキスト"/>
        <xdr:cNvSpPr txBox="1"/>
      </xdr:nvSpPr>
      <xdr:spPr>
        <a:xfrm>
          <a:off x="14846300" y="42999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0" name="直線コネクタ 119"/>
        <xdr:cNvCxnSpPr/>
      </xdr:nvCxnSpPr>
      <xdr:spPr>
        <a:xfrm>
          <a:off x="14706600" y="4524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18474</xdr:rowOff>
    </xdr:from>
    <xdr:ext cx="469744" cy="259045"/>
    <xdr:sp macro="" textlink="">
      <xdr:nvSpPr>
        <xdr:cNvPr id="121" name="債務償還比率平均値テキスト"/>
        <xdr:cNvSpPr txBox="1"/>
      </xdr:nvSpPr>
      <xdr:spPr>
        <a:xfrm>
          <a:off x="14846300" y="5161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22" name="フローチャート: 判断 121"/>
        <xdr:cNvSpPr/>
      </xdr:nvSpPr>
      <xdr:spPr>
        <a:xfrm>
          <a:off x="14744700" y="518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23" name="フローチャート: 判断 122"/>
        <xdr:cNvSpPr/>
      </xdr:nvSpPr>
      <xdr:spPr>
        <a:xfrm>
          <a:off x="14033500" y="517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16256</xdr:rowOff>
    </xdr:from>
    <xdr:to>
      <xdr:col>76</xdr:col>
      <xdr:colOff>73025</xdr:colOff>
      <xdr:row>26</xdr:row>
      <xdr:rowOff>117856</xdr:rowOff>
    </xdr:to>
    <xdr:sp macro="" textlink="">
      <xdr:nvSpPr>
        <xdr:cNvPr id="129" name="楕円 128"/>
        <xdr:cNvSpPr/>
      </xdr:nvSpPr>
      <xdr:spPr>
        <a:xfrm>
          <a:off x="14744700" y="44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140733</xdr:rowOff>
    </xdr:from>
    <xdr:ext cx="560923" cy="259045"/>
    <xdr:sp macro="" textlink="">
      <xdr:nvSpPr>
        <xdr:cNvPr id="130" name="債務償還比率該当値テキスト"/>
        <xdr:cNvSpPr txBox="1"/>
      </xdr:nvSpPr>
      <xdr:spPr>
        <a:xfrm>
          <a:off x="14846300" y="44269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120428</xdr:rowOff>
    </xdr:from>
    <xdr:to>
      <xdr:col>72</xdr:col>
      <xdr:colOff>123825</xdr:colOff>
      <xdr:row>27</xdr:row>
      <xdr:rowOff>50578</xdr:rowOff>
    </xdr:to>
    <xdr:sp macro="" textlink="">
      <xdr:nvSpPr>
        <xdr:cNvPr id="131" name="楕円 130"/>
        <xdr:cNvSpPr/>
      </xdr:nvSpPr>
      <xdr:spPr>
        <a:xfrm>
          <a:off x="14033500" y="45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67056</xdr:rowOff>
    </xdr:from>
    <xdr:to>
      <xdr:col>76</xdr:col>
      <xdr:colOff>22225</xdr:colOff>
      <xdr:row>26</xdr:row>
      <xdr:rowOff>171228</xdr:rowOff>
    </xdr:to>
    <xdr:cxnSp macro="">
      <xdr:nvCxnSpPr>
        <xdr:cNvPr id="132" name="直線コネクタ 131"/>
        <xdr:cNvCxnSpPr/>
      </xdr:nvCxnSpPr>
      <xdr:spPr>
        <a:xfrm flipV="1">
          <a:off x="14084300" y="4524756"/>
          <a:ext cx="7112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120900</xdr:rowOff>
    </xdr:from>
    <xdr:ext cx="469744" cy="259045"/>
    <xdr:sp macro="" textlink="">
      <xdr:nvSpPr>
        <xdr:cNvPr id="133" name="n_1aveValue債務償還比率"/>
        <xdr:cNvSpPr txBox="1"/>
      </xdr:nvSpPr>
      <xdr:spPr>
        <a:xfrm>
          <a:off x="13836727" y="526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67105</xdr:rowOff>
    </xdr:from>
    <xdr:ext cx="469744" cy="259045"/>
    <xdr:sp macro="" textlink="">
      <xdr:nvSpPr>
        <xdr:cNvPr id="134" name="n_1mainValue債務償還比率"/>
        <xdr:cNvSpPr txBox="1"/>
      </xdr:nvSpPr>
      <xdr:spPr>
        <a:xfrm>
          <a:off x="13836727" y="43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54,430
52,030
123.03
22,734,575
21,698,432
899,213
13,140,924
32,647,385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xdr:cNvSpPr txBox="1"/>
      </xdr:nvSpPr>
      <xdr:spPr>
        <a:xfrm>
          <a:off x="46736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23767</xdr:rowOff>
    </xdr:from>
    <xdr:to>
      <xdr:col>10</xdr:col>
      <xdr:colOff>165100</xdr:colOff>
      <xdr:row>35</xdr:row>
      <xdr:rowOff>125367</xdr:rowOff>
    </xdr:to>
    <xdr:sp macro="" textlink="">
      <xdr:nvSpPr>
        <xdr:cNvPr id="67" name="フローチャート: 判断 66"/>
        <xdr:cNvSpPr/>
      </xdr:nvSpPr>
      <xdr:spPr>
        <a:xfrm>
          <a:off x="1968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5806</xdr:rowOff>
    </xdr:from>
    <xdr:to>
      <xdr:col>20</xdr:col>
      <xdr:colOff>38100</xdr:colOff>
      <xdr:row>34</xdr:row>
      <xdr:rowOff>107406</xdr:rowOff>
    </xdr:to>
    <xdr:sp macro="" textlink="">
      <xdr:nvSpPr>
        <xdr:cNvPr id="73" name="楕円 72"/>
        <xdr:cNvSpPr/>
      </xdr:nvSpPr>
      <xdr:spPr>
        <a:xfrm>
          <a:off x="3746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64589</xdr:rowOff>
    </xdr:from>
    <xdr:to>
      <xdr:col>15</xdr:col>
      <xdr:colOff>101600</xdr:colOff>
      <xdr:row>34</xdr:row>
      <xdr:rowOff>166189</xdr:rowOff>
    </xdr:to>
    <xdr:sp macro="" textlink="">
      <xdr:nvSpPr>
        <xdr:cNvPr id="74" name="楕円 73"/>
        <xdr:cNvSpPr/>
      </xdr:nvSpPr>
      <xdr:spPr>
        <a:xfrm>
          <a:off x="2857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56606</xdr:rowOff>
    </xdr:from>
    <xdr:to>
      <xdr:col>19</xdr:col>
      <xdr:colOff>177800</xdr:colOff>
      <xdr:row>34</xdr:row>
      <xdr:rowOff>115389</xdr:rowOff>
    </xdr:to>
    <xdr:cxnSp macro="">
      <xdr:nvCxnSpPr>
        <xdr:cNvPr id="75" name="直線コネクタ 74"/>
        <xdr:cNvCxnSpPr/>
      </xdr:nvCxnSpPr>
      <xdr:spPr>
        <a:xfrm flipV="1">
          <a:off x="2908300" y="588590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76" name="n_1aveValue【道路】&#10;有形固定資産減価償却率"/>
        <xdr:cNvSpPr txBox="1"/>
      </xdr:nvSpPr>
      <xdr:spPr>
        <a:xfrm>
          <a:off x="35820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77" name="n_2aveValue【道路】&#10;有形固定資産減価償却率"/>
        <xdr:cNvSpPr txBox="1"/>
      </xdr:nvSpPr>
      <xdr:spPr>
        <a:xfrm>
          <a:off x="2705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141894</xdr:rowOff>
    </xdr:from>
    <xdr:ext cx="405111" cy="259045"/>
    <xdr:sp macro="" textlink="">
      <xdr:nvSpPr>
        <xdr:cNvPr id="78" name="n_3aveValue【道路】&#10;有形固定資産減価償却率"/>
        <xdr:cNvSpPr txBox="1"/>
      </xdr:nvSpPr>
      <xdr:spPr>
        <a:xfrm>
          <a:off x="1816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123933</xdr:rowOff>
    </xdr:from>
    <xdr:ext cx="405111" cy="259045"/>
    <xdr:sp macro="" textlink="">
      <xdr:nvSpPr>
        <xdr:cNvPr id="79" name="n_1mainValue【道路】&#10;有形固定資産減価償却率"/>
        <xdr:cNvSpPr txBox="1"/>
      </xdr:nvSpPr>
      <xdr:spPr>
        <a:xfrm>
          <a:off x="3582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11266</xdr:rowOff>
    </xdr:from>
    <xdr:ext cx="405111" cy="259045"/>
    <xdr:sp macro="" textlink="">
      <xdr:nvSpPr>
        <xdr:cNvPr id="80" name="n_2mainValue【道路】&#10;有形固定資産減価償却率"/>
        <xdr:cNvSpPr txBox="1"/>
      </xdr:nvSpPr>
      <xdr:spPr>
        <a:xfrm>
          <a:off x="2705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7" name="テキスト ボックス 9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24422</xdr:rowOff>
    </xdr:from>
    <xdr:to>
      <xdr:col>54</xdr:col>
      <xdr:colOff>189865</xdr:colOff>
      <xdr:row>41</xdr:row>
      <xdr:rowOff>41852</xdr:rowOff>
    </xdr:to>
    <xdr:cxnSp macro="">
      <xdr:nvCxnSpPr>
        <xdr:cNvPr id="101" name="直線コネクタ 100"/>
        <xdr:cNvCxnSpPr/>
      </xdr:nvCxnSpPr>
      <xdr:spPr>
        <a:xfrm flipV="1">
          <a:off x="10476865" y="6025172"/>
          <a:ext cx="0" cy="104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45679</xdr:rowOff>
    </xdr:from>
    <xdr:ext cx="469744" cy="259045"/>
    <xdr:sp macro="" textlink="">
      <xdr:nvSpPr>
        <xdr:cNvPr id="102" name="【道路】&#10;一人当たり延長最小値テキスト"/>
        <xdr:cNvSpPr txBox="1"/>
      </xdr:nvSpPr>
      <xdr:spPr>
        <a:xfrm>
          <a:off x="10515600" y="70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41852</xdr:rowOff>
    </xdr:from>
    <xdr:to>
      <xdr:col>55</xdr:col>
      <xdr:colOff>88900</xdr:colOff>
      <xdr:row>41</xdr:row>
      <xdr:rowOff>41852</xdr:rowOff>
    </xdr:to>
    <xdr:cxnSp macro="">
      <xdr:nvCxnSpPr>
        <xdr:cNvPr id="103" name="直線コネクタ 102"/>
        <xdr:cNvCxnSpPr/>
      </xdr:nvCxnSpPr>
      <xdr:spPr>
        <a:xfrm>
          <a:off x="10388600" y="70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142549</xdr:rowOff>
    </xdr:from>
    <xdr:ext cx="534377" cy="259045"/>
    <xdr:sp macro="" textlink="">
      <xdr:nvSpPr>
        <xdr:cNvPr id="104" name="【道路】&#10;一人当たり延長最大値テキスト"/>
        <xdr:cNvSpPr txBox="1"/>
      </xdr:nvSpPr>
      <xdr:spPr>
        <a:xfrm>
          <a:off x="10515600" y="580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24422</xdr:rowOff>
    </xdr:from>
    <xdr:to>
      <xdr:col>55</xdr:col>
      <xdr:colOff>88900</xdr:colOff>
      <xdr:row>35</xdr:row>
      <xdr:rowOff>24422</xdr:rowOff>
    </xdr:to>
    <xdr:cxnSp macro="">
      <xdr:nvCxnSpPr>
        <xdr:cNvPr id="105" name="直線コネクタ 104"/>
        <xdr:cNvCxnSpPr/>
      </xdr:nvCxnSpPr>
      <xdr:spPr>
        <a:xfrm>
          <a:off x="10388600" y="602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34745</xdr:rowOff>
    </xdr:from>
    <xdr:ext cx="534377" cy="259045"/>
    <xdr:sp macro="" textlink="">
      <xdr:nvSpPr>
        <xdr:cNvPr id="106" name="【道路】&#10;一人当たり延長平均値テキスト"/>
        <xdr:cNvSpPr txBox="1"/>
      </xdr:nvSpPr>
      <xdr:spPr>
        <a:xfrm>
          <a:off x="10515600" y="6549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56318</xdr:rowOff>
    </xdr:from>
    <xdr:to>
      <xdr:col>55</xdr:col>
      <xdr:colOff>50800</xdr:colOff>
      <xdr:row>38</xdr:row>
      <xdr:rowOff>157918</xdr:rowOff>
    </xdr:to>
    <xdr:sp macro="" textlink="">
      <xdr:nvSpPr>
        <xdr:cNvPr id="107" name="フローチャート: 判断 106"/>
        <xdr:cNvSpPr/>
      </xdr:nvSpPr>
      <xdr:spPr>
        <a:xfrm>
          <a:off x="10426700" y="657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56661</xdr:rowOff>
    </xdr:from>
    <xdr:to>
      <xdr:col>50</xdr:col>
      <xdr:colOff>165100</xdr:colOff>
      <xdr:row>37</xdr:row>
      <xdr:rowOff>158261</xdr:rowOff>
    </xdr:to>
    <xdr:sp macro="" textlink="">
      <xdr:nvSpPr>
        <xdr:cNvPr id="108" name="フローチャート: 判断 107"/>
        <xdr:cNvSpPr/>
      </xdr:nvSpPr>
      <xdr:spPr>
        <a:xfrm>
          <a:off x="9588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63748</xdr:rowOff>
    </xdr:from>
    <xdr:to>
      <xdr:col>46</xdr:col>
      <xdr:colOff>38100</xdr:colOff>
      <xdr:row>37</xdr:row>
      <xdr:rowOff>165348</xdr:rowOff>
    </xdr:to>
    <xdr:sp macro="" textlink="">
      <xdr:nvSpPr>
        <xdr:cNvPr id="109" name="フローチャート: 判断 108"/>
        <xdr:cNvSpPr/>
      </xdr:nvSpPr>
      <xdr:spPr>
        <a:xfrm>
          <a:off x="8699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32829</xdr:rowOff>
    </xdr:from>
    <xdr:to>
      <xdr:col>41</xdr:col>
      <xdr:colOff>101600</xdr:colOff>
      <xdr:row>37</xdr:row>
      <xdr:rowOff>134429</xdr:rowOff>
    </xdr:to>
    <xdr:sp macro="" textlink="">
      <xdr:nvSpPr>
        <xdr:cNvPr id="110" name="フローチャート: 判断 109"/>
        <xdr:cNvSpPr/>
      </xdr:nvSpPr>
      <xdr:spPr>
        <a:xfrm>
          <a:off x="7810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170390</xdr:rowOff>
    </xdr:from>
    <xdr:to>
      <xdr:col>50</xdr:col>
      <xdr:colOff>165100</xdr:colOff>
      <xdr:row>34</xdr:row>
      <xdr:rowOff>100540</xdr:rowOff>
    </xdr:to>
    <xdr:sp macro="" textlink="">
      <xdr:nvSpPr>
        <xdr:cNvPr id="116" name="楕円 115"/>
        <xdr:cNvSpPr/>
      </xdr:nvSpPr>
      <xdr:spPr>
        <a:xfrm>
          <a:off x="9588500" y="5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39459</xdr:rowOff>
    </xdr:from>
    <xdr:to>
      <xdr:col>46</xdr:col>
      <xdr:colOff>38100</xdr:colOff>
      <xdr:row>34</xdr:row>
      <xdr:rowOff>141059</xdr:rowOff>
    </xdr:to>
    <xdr:sp macro="" textlink="">
      <xdr:nvSpPr>
        <xdr:cNvPr id="117" name="楕円 116"/>
        <xdr:cNvSpPr/>
      </xdr:nvSpPr>
      <xdr:spPr>
        <a:xfrm>
          <a:off x="8699500" y="58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49740</xdr:rowOff>
    </xdr:from>
    <xdr:to>
      <xdr:col>50</xdr:col>
      <xdr:colOff>114300</xdr:colOff>
      <xdr:row>34</xdr:row>
      <xdr:rowOff>90259</xdr:rowOff>
    </xdr:to>
    <xdr:cxnSp macro="">
      <xdr:nvCxnSpPr>
        <xdr:cNvPr id="118" name="直線コネクタ 117"/>
        <xdr:cNvCxnSpPr/>
      </xdr:nvCxnSpPr>
      <xdr:spPr>
        <a:xfrm flipV="1">
          <a:off x="8750300" y="5879040"/>
          <a:ext cx="889000" cy="4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149388</xdr:rowOff>
    </xdr:from>
    <xdr:ext cx="534377" cy="259045"/>
    <xdr:sp macro="" textlink="">
      <xdr:nvSpPr>
        <xdr:cNvPr id="119" name="n_1aveValue【道路】&#10;一人当たり延長"/>
        <xdr:cNvSpPr txBox="1"/>
      </xdr:nvSpPr>
      <xdr:spPr>
        <a:xfrm>
          <a:off x="9359411" y="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156474</xdr:rowOff>
    </xdr:from>
    <xdr:ext cx="534377" cy="259045"/>
    <xdr:sp macro="" textlink="">
      <xdr:nvSpPr>
        <xdr:cNvPr id="120" name="n_2aveValue【道路】&#10;一人当たり延長"/>
        <xdr:cNvSpPr txBox="1"/>
      </xdr:nvSpPr>
      <xdr:spPr>
        <a:xfrm>
          <a:off x="8483111" y="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150956</xdr:rowOff>
    </xdr:from>
    <xdr:ext cx="534377" cy="259045"/>
    <xdr:sp macro="" textlink="">
      <xdr:nvSpPr>
        <xdr:cNvPr id="121" name="n_3aveValue【道路】&#10;一人当たり延長"/>
        <xdr:cNvSpPr txBox="1"/>
      </xdr:nvSpPr>
      <xdr:spPr>
        <a:xfrm>
          <a:off x="7594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117067</xdr:rowOff>
    </xdr:from>
    <xdr:ext cx="534377" cy="259045"/>
    <xdr:sp macro="" textlink="">
      <xdr:nvSpPr>
        <xdr:cNvPr id="122" name="n_1mainValue【道路】&#10;一人当たり延長"/>
        <xdr:cNvSpPr txBox="1"/>
      </xdr:nvSpPr>
      <xdr:spPr>
        <a:xfrm>
          <a:off x="9359411" y="5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157586</xdr:rowOff>
    </xdr:from>
    <xdr:ext cx="534377" cy="259045"/>
    <xdr:sp macro="" textlink="">
      <xdr:nvSpPr>
        <xdr:cNvPr id="123" name="n_2mainValue【道路】&#10;一人当たり延長"/>
        <xdr:cNvSpPr txBox="1"/>
      </xdr:nvSpPr>
      <xdr:spPr>
        <a:xfrm>
          <a:off x="8483111" y="56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46" name="直線コネクタ 145"/>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47" name="【橋りょう・トンネル】&#10;有形固定資産減価償却率最小値テキスト"/>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48" name="直線コネクタ 147"/>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49" name="【橋りょう・トンネル】&#10;有形固定資産減価償却率最大値テキスト"/>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50" name="直線コネクタ 149"/>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51" name="【橋りょう・トンネル】&#10;有形固定資産減価償却率平均値テキスト"/>
        <xdr:cNvSpPr txBox="1"/>
      </xdr:nvSpPr>
      <xdr:spPr>
        <a:xfrm>
          <a:off x="46736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52" name="フローチャート: 判断 151"/>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53" name="フローチャート: 判断 152"/>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54" name="フローチャート: 判断 153"/>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55" name="フローチャート: 判断 154"/>
        <xdr:cNvSpPr/>
      </xdr:nvSpPr>
      <xdr:spPr>
        <a:xfrm>
          <a:off x="1968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125222</xdr:rowOff>
    </xdr:from>
    <xdr:to>
      <xdr:col>20</xdr:col>
      <xdr:colOff>38100</xdr:colOff>
      <xdr:row>58</xdr:row>
      <xdr:rowOff>55372</xdr:rowOff>
    </xdr:to>
    <xdr:sp macro="" textlink="">
      <xdr:nvSpPr>
        <xdr:cNvPr id="161" name="楕円 160"/>
        <xdr:cNvSpPr/>
      </xdr:nvSpPr>
      <xdr:spPr>
        <a:xfrm>
          <a:off x="3746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xdr:rowOff>
    </xdr:from>
    <xdr:to>
      <xdr:col>15</xdr:col>
      <xdr:colOff>101600</xdr:colOff>
      <xdr:row>58</xdr:row>
      <xdr:rowOff>110236</xdr:rowOff>
    </xdr:to>
    <xdr:sp macro="" textlink="">
      <xdr:nvSpPr>
        <xdr:cNvPr id="162" name="楕円 161"/>
        <xdr:cNvSpPr/>
      </xdr:nvSpPr>
      <xdr:spPr>
        <a:xfrm>
          <a:off x="2857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xdr:rowOff>
    </xdr:from>
    <xdr:to>
      <xdr:col>19</xdr:col>
      <xdr:colOff>177800</xdr:colOff>
      <xdr:row>58</xdr:row>
      <xdr:rowOff>59436</xdr:rowOff>
    </xdr:to>
    <xdr:cxnSp macro="">
      <xdr:nvCxnSpPr>
        <xdr:cNvPr id="163" name="直線コネクタ 162"/>
        <xdr:cNvCxnSpPr/>
      </xdr:nvCxnSpPr>
      <xdr:spPr>
        <a:xfrm flipV="1">
          <a:off x="2908300" y="99486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64" name="n_1ave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85361</xdr:rowOff>
    </xdr:from>
    <xdr:ext cx="405111" cy="259045"/>
    <xdr:sp macro="" textlink="">
      <xdr:nvSpPr>
        <xdr:cNvPr id="165" name="n_2aveValue【橋りょう・トンネル】&#10;有形固定資産減価償却率"/>
        <xdr:cNvSpPr txBox="1"/>
      </xdr:nvSpPr>
      <xdr:spPr>
        <a:xfrm>
          <a:off x="2705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129049</xdr:rowOff>
    </xdr:from>
    <xdr:ext cx="405111" cy="259045"/>
    <xdr:sp macro="" textlink="">
      <xdr:nvSpPr>
        <xdr:cNvPr id="166" name="n_3aveValue【橋りょう・トンネル】&#10;有形固定資産減価償却率"/>
        <xdr:cNvSpPr txBox="1"/>
      </xdr:nvSpPr>
      <xdr:spPr>
        <a:xfrm>
          <a:off x="1816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71899</xdr:rowOff>
    </xdr:from>
    <xdr:ext cx="405111" cy="259045"/>
    <xdr:sp macro="" textlink="">
      <xdr:nvSpPr>
        <xdr:cNvPr id="167" name="n_1mainValue【橋りょう・トンネル】&#10;有形固定資産減価償却率"/>
        <xdr:cNvSpPr txBox="1"/>
      </xdr:nvSpPr>
      <xdr:spPr>
        <a:xfrm>
          <a:off x="3582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168" name="n_2mainValue【橋りょう・トンネル】&#10;有形固定資産減価償却率"/>
        <xdr:cNvSpPr txBox="1"/>
      </xdr:nvSpPr>
      <xdr:spPr>
        <a:xfrm>
          <a:off x="2705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2" name="テキスト ボックス 18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4" name="テキスト ボックス 18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6" name="テキスト ボックス 18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8" name="テキスト ボックス 18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190" name="直線コネクタ 189"/>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191" name="【橋りょう・トンネル】&#10;一人当たり有形固定資産（償却資産）額最小値テキスト"/>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192" name="直線コネクタ 191"/>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193" name="【橋りょう・トンネル】&#10;一人当たり有形固定資産（償却資産）額最大値テキスト"/>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194" name="直線コネクタ 193"/>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37268</xdr:rowOff>
    </xdr:from>
    <xdr:ext cx="599010" cy="259045"/>
    <xdr:sp macro="" textlink="">
      <xdr:nvSpPr>
        <xdr:cNvPr id="195" name="【橋りょう・トンネル】&#10;一人当たり有形固定資産（償却資産）額平均値テキスト"/>
        <xdr:cNvSpPr txBox="1"/>
      </xdr:nvSpPr>
      <xdr:spPr>
        <a:xfrm>
          <a:off x="10515600" y="10324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196" name="フローチャート: 判断 195"/>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197" name="フローチャート: 判断 196"/>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198" name="フローチャート: 判断 197"/>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99482</xdr:rowOff>
    </xdr:from>
    <xdr:to>
      <xdr:col>41</xdr:col>
      <xdr:colOff>101600</xdr:colOff>
      <xdr:row>60</xdr:row>
      <xdr:rowOff>29632</xdr:rowOff>
    </xdr:to>
    <xdr:sp macro="" textlink="">
      <xdr:nvSpPr>
        <xdr:cNvPr id="199" name="フローチャート: 判断 198"/>
        <xdr:cNvSpPr/>
      </xdr:nvSpPr>
      <xdr:spPr>
        <a:xfrm>
          <a:off x="7810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66087</xdr:rowOff>
    </xdr:from>
    <xdr:to>
      <xdr:col>50</xdr:col>
      <xdr:colOff>165100</xdr:colOff>
      <xdr:row>63</xdr:row>
      <xdr:rowOff>167687</xdr:rowOff>
    </xdr:to>
    <xdr:sp macro="" textlink="">
      <xdr:nvSpPr>
        <xdr:cNvPr id="205" name="楕円 204"/>
        <xdr:cNvSpPr/>
      </xdr:nvSpPr>
      <xdr:spPr>
        <a:xfrm>
          <a:off x="9588500" y="108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66677</xdr:rowOff>
    </xdr:from>
    <xdr:to>
      <xdr:col>46</xdr:col>
      <xdr:colOff>38100</xdr:colOff>
      <xdr:row>63</xdr:row>
      <xdr:rowOff>168277</xdr:rowOff>
    </xdr:to>
    <xdr:sp macro="" textlink="">
      <xdr:nvSpPr>
        <xdr:cNvPr id="206" name="楕円 205"/>
        <xdr:cNvSpPr/>
      </xdr:nvSpPr>
      <xdr:spPr>
        <a:xfrm>
          <a:off x="8699500" y="108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116887</xdr:rowOff>
    </xdr:from>
    <xdr:to>
      <xdr:col>50</xdr:col>
      <xdr:colOff>114300</xdr:colOff>
      <xdr:row>63</xdr:row>
      <xdr:rowOff>117477</xdr:rowOff>
    </xdr:to>
    <xdr:cxnSp macro="">
      <xdr:nvCxnSpPr>
        <xdr:cNvPr id="207" name="直線コネクタ 206"/>
        <xdr:cNvCxnSpPr/>
      </xdr:nvCxnSpPr>
      <xdr:spPr>
        <a:xfrm flipV="1">
          <a:off x="8750300" y="10918237"/>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151754</xdr:rowOff>
    </xdr:from>
    <xdr:ext cx="599010" cy="259045"/>
    <xdr:sp macro="" textlink="">
      <xdr:nvSpPr>
        <xdr:cNvPr id="208" name="n_1aveValue【橋りょう・トンネル】&#10;一人当たり有形固定資産（償却資産）額"/>
        <xdr:cNvSpPr txBox="1"/>
      </xdr:nvSpPr>
      <xdr:spPr>
        <a:xfrm>
          <a:off x="93270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159092</xdr:rowOff>
    </xdr:from>
    <xdr:ext cx="599010" cy="259045"/>
    <xdr:sp macro="" textlink="">
      <xdr:nvSpPr>
        <xdr:cNvPr id="209" name="n_2aveValue【橋りょう・トンネル】&#10;一人当たり有形固定資産（償却資産）額"/>
        <xdr:cNvSpPr txBox="1"/>
      </xdr:nvSpPr>
      <xdr:spPr>
        <a:xfrm>
          <a:off x="8450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46159</xdr:rowOff>
    </xdr:from>
    <xdr:ext cx="599010" cy="259045"/>
    <xdr:sp macro="" textlink="">
      <xdr:nvSpPr>
        <xdr:cNvPr id="210" name="n_3aveValue【橋りょう・トンネル】&#10;一人当たり有形固定資産（償却資産）額"/>
        <xdr:cNvSpPr txBox="1"/>
      </xdr:nvSpPr>
      <xdr:spPr>
        <a:xfrm>
          <a:off x="7561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158814</xdr:rowOff>
    </xdr:from>
    <xdr:ext cx="534377" cy="259045"/>
    <xdr:sp macro="" textlink="">
      <xdr:nvSpPr>
        <xdr:cNvPr id="211" name="n_1mainValue【橋りょう・トンネル】&#10;一人当たり有形固定資産（償却資産）額"/>
        <xdr:cNvSpPr txBox="1"/>
      </xdr:nvSpPr>
      <xdr:spPr>
        <a:xfrm>
          <a:off x="9359411" y="109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159404</xdr:rowOff>
    </xdr:from>
    <xdr:ext cx="534377" cy="259045"/>
    <xdr:sp macro="" textlink="">
      <xdr:nvSpPr>
        <xdr:cNvPr id="212" name="n_2mainValue【橋りょう・トンネル】&#10;一人当たり有形固定資産（償却資産）額"/>
        <xdr:cNvSpPr txBox="1"/>
      </xdr:nvSpPr>
      <xdr:spPr>
        <a:xfrm>
          <a:off x="8483111" y="109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3" name="テキスト ボックス 23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5" name="テキスト ボックス 23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37" name="直線コネクタ 236"/>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8"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9" name="直線コネクタ 238"/>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40"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41" name="直線コネクタ 240"/>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19066</xdr:rowOff>
    </xdr:from>
    <xdr:ext cx="405111" cy="259045"/>
    <xdr:sp macro="" textlink="">
      <xdr:nvSpPr>
        <xdr:cNvPr id="242" name="【公営住宅】&#10;有形固定資産減価償却率平均値テキスト"/>
        <xdr:cNvSpPr txBox="1"/>
      </xdr:nvSpPr>
      <xdr:spPr>
        <a:xfrm>
          <a:off x="46736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43" name="フローチャート: 判断 242"/>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44" name="フローチャート: 判断 243"/>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45" name="フローチャート: 判断 244"/>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82550</xdr:rowOff>
    </xdr:from>
    <xdr:to>
      <xdr:col>10</xdr:col>
      <xdr:colOff>165100</xdr:colOff>
      <xdr:row>81</xdr:row>
      <xdr:rowOff>12700</xdr:rowOff>
    </xdr:to>
    <xdr:sp macro="" textlink="">
      <xdr:nvSpPr>
        <xdr:cNvPr id="246" name="フローチャート: 判断 245"/>
        <xdr:cNvSpPr/>
      </xdr:nvSpPr>
      <xdr:spPr>
        <a:xfrm>
          <a:off x="1968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252" name="楕円 251"/>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90170</xdr:rowOff>
    </xdr:from>
    <xdr:to>
      <xdr:col>15</xdr:col>
      <xdr:colOff>101600</xdr:colOff>
      <xdr:row>87</xdr:row>
      <xdr:rowOff>20320</xdr:rowOff>
    </xdr:to>
    <xdr:sp macro="" textlink="">
      <xdr:nvSpPr>
        <xdr:cNvPr id="253" name="楕円 252"/>
        <xdr:cNvSpPr/>
      </xdr:nvSpPr>
      <xdr:spPr>
        <a:xfrm>
          <a:off x="2857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60961</xdr:rowOff>
    </xdr:from>
    <xdr:to>
      <xdr:col>19</xdr:col>
      <xdr:colOff>177800</xdr:colOff>
      <xdr:row>86</xdr:row>
      <xdr:rowOff>140970</xdr:rowOff>
    </xdr:to>
    <xdr:cxnSp macro="">
      <xdr:nvCxnSpPr>
        <xdr:cNvPr id="254" name="直線コネクタ 253"/>
        <xdr:cNvCxnSpPr/>
      </xdr:nvCxnSpPr>
      <xdr:spPr>
        <a:xfrm flipV="1">
          <a:off x="2908300" y="148056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59707</xdr:rowOff>
    </xdr:from>
    <xdr:ext cx="405111" cy="259045"/>
    <xdr:sp macro="" textlink="">
      <xdr:nvSpPr>
        <xdr:cNvPr id="255" name="n_1ave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56" name="n_2aveValue【公営住宅】&#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57" name="n_3aveValue【公営住宅】&#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102888</xdr:rowOff>
    </xdr:from>
    <xdr:ext cx="405111" cy="259045"/>
    <xdr:sp macro="" textlink="">
      <xdr:nvSpPr>
        <xdr:cNvPr id="258" name="n_1mainValue【公営住宅】&#10;有形固定資産減価償却率"/>
        <xdr:cNvSpPr txBox="1"/>
      </xdr:nvSpPr>
      <xdr:spPr>
        <a:xfrm>
          <a:off x="3582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11447</xdr:rowOff>
    </xdr:from>
    <xdr:ext cx="405111" cy="259045"/>
    <xdr:sp macro="" textlink="">
      <xdr:nvSpPr>
        <xdr:cNvPr id="259" name="n_2mainValue【公営住宅】&#10;有形固定資産減価償却率"/>
        <xdr:cNvSpPr txBox="1"/>
      </xdr:nvSpPr>
      <xdr:spPr>
        <a:xfrm>
          <a:off x="2705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1" name="直線コネクタ 27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2" name="テキスト ボックス 27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3" name="直線コネクタ 27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4" name="テキスト ボックス 27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7" name="直線コネクタ 27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8" name="テキスト ボックス 27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9" name="直線コネクタ 27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0" name="テキスト ボックス 27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284" name="直線コネクタ 283"/>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285" name="【公営住宅】&#10;一人当たり面積最小値テキスト"/>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286" name="直線コネクタ 285"/>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87"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88" name="直線コネクタ 287"/>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289" name="【公営住宅】&#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290" name="フローチャート: 判断 28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291" name="フローチャート: 判断 290"/>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292" name="フローチャート: 判断 291"/>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80645</xdr:rowOff>
    </xdr:from>
    <xdr:to>
      <xdr:col>41</xdr:col>
      <xdr:colOff>101600</xdr:colOff>
      <xdr:row>83</xdr:row>
      <xdr:rowOff>10795</xdr:rowOff>
    </xdr:to>
    <xdr:sp macro="" textlink="">
      <xdr:nvSpPr>
        <xdr:cNvPr id="293" name="フローチャート: 判断 292"/>
        <xdr:cNvSpPr/>
      </xdr:nvSpPr>
      <xdr:spPr>
        <a:xfrm>
          <a:off x="7810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130175</xdr:rowOff>
    </xdr:from>
    <xdr:to>
      <xdr:col>50</xdr:col>
      <xdr:colOff>165100</xdr:colOff>
      <xdr:row>86</xdr:row>
      <xdr:rowOff>60325</xdr:rowOff>
    </xdr:to>
    <xdr:sp macro="" textlink="">
      <xdr:nvSpPr>
        <xdr:cNvPr id="299" name="楕円 298"/>
        <xdr:cNvSpPr/>
      </xdr:nvSpPr>
      <xdr:spPr>
        <a:xfrm>
          <a:off x="958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133986</xdr:rowOff>
    </xdr:from>
    <xdr:to>
      <xdr:col>46</xdr:col>
      <xdr:colOff>38100</xdr:colOff>
      <xdr:row>86</xdr:row>
      <xdr:rowOff>64136</xdr:rowOff>
    </xdr:to>
    <xdr:sp macro="" textlink="">
      <xdr:nvSpPr>
        <xdr:cNvPr id="300" name="楕円 299"/>
        <xdr:cNvSpPr/>
      </xdr:nvSpPr>
      <xdr:spPr>
        <a:xfrm>
          <a:off x="8699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xdr:rowOff>
    </xdr:from>
    <xdr:to>
      <xdr:col>50</xdr:col>
      <xdr:colOff>114300</xdr:colOff>
      <xdr:row>86</xdr:row>
      <xdr:rowOff>13336</xdr:rowOff>
    </xdr:to>
    <xdr:cxnSp macro="">
      <xdr:nvCxnSpPr>
        <xdr:cNvPr id="301" name="直線コネクタ 300"/>
        <xdr:cNvCxnSpPr/>
      </xdr:nvCxnSpPr>
      <xdr:spPr>
        <a:xfrm flipV="1">
          <a:off x="8750300" y="14754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61613</xdr:rowOff>
    </xdr:from>
    <xdr:ext cx="469744" cy="259045"/>
    <xdr:sp macro="" textlink="">
      <xdr:nvSpPr>
        <xdr:cNvPr id="302" name="n_1aveValue【公営住宅】&#10;一人当たり面積"/>
        <xdr:cNvSpPr txBox="1"/>
      </xdr:nvSpPr>
      <xdr:spPr>
        <a:xfrm>
          <a:off x="93917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03" name="n_2aveValue【公営住宅】&#10;一人当たり面積"/>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27322</xdr:rowOff>
    </xdr:from>
    <xdr:ext cx="469744" cy="259045"/>
    <xdr:sp macro="" textlink="">
      <xdr:nvSpPr>
        <xdr:cNvPr id="304" name="n_3aveValue【公営住宅】&#10;一人当たり面積"/>
        <xdr:cNvSpPr txBox="1"/>
      </xdr:nvSpPr>
      <xdr:spPr>
        <a:xfrm>
          <a:off x="7626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51452</xdr:rowOff>
    </xdr:from>
    <xdr:ext cx="469744" cy="259045"/>
    <xdr:sp macro="" textlink="">
      <xdr:nvSpPr>
        <xdr:cNvPr id="305" name="n_1mainValue【公営住宅】&#10;一人当たり面積"/>
        <xdr:cNvSpPr txBox="1"/>
      </xdr:nvSpPr>
      <xdr:spPr>
        <a:xfrm>
          <a:off x="9391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55263</xdr:rowOff>
    </xdr:from>
    <xdr:ext cx="469744" cy="259045"/>
    <xdr:sp macro="" textlink="">
      <xdr:nvSpPr>
        <xdr:cNvPr id="306" name="n_2mainValue【公営住宅】&#10;一人当たり面積"/>
        <xdr:cNvSpPr txBox="1"/>
      </xdr:nvSpPr>
      <xdr:spPr>
        <a:xfrm>
          <a:off x="8515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3" name="テキスト ボックス 3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5" name="テキスト ボックス 3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3" name="テキスト ボックス 3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5" name="テキスト ボックス 3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347" name="直線コネクタ 346"/>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348" name="【認定こども園・幼稚園・保育所】&#10;有形固定資産減価償却率最小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49" name="直線コネクタ 348"/>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350" name="【認定こども園・幼稚園・保育所】&#10;有形固定資産減価償却率最大値テキスト"/>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351" name="直線コネクタ 350"/>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74312</xdr:rowOff>
    </xdr:from>
    <xdr:ext cx="405111" cy="259045"/>
    <xdr:sp macro="" textlink="">
      <xdr:nvSpPr>
        <xdr:cNvPr id="352" name="【認定こども園・幼稚園・保育所】&#10;有形固定資産減価償却率平均値テキスト"/>
        <xdr:cNvSpPr txBox="1"/>
      </xdr:nvSpPr>
      <xdr:spPr>
        <a:xfrm>
          <a:off x="16357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53" name="フローチャート: 判断 352"/>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54" name="フローチャート: 判断 353"/>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55" name="フローチャート: 判断 35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56" name="フローチャート: 判断 355"/>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170180</xdr:rowOff>
    </xdr:from>
    <xdr:to>
      <xdr:col>81</xdr:col>
      <xdr:colOff>101600</xdr:colOff>
      <xdr:row>34</xdr:row>
      <xdr:rowOff>100330</xdr:rowOff>
    </xdr:to>
    <xdr:sp macro="" textlink="">
      <xdr:nvSpPr>
        <xdr:cNvPr id="362" name="楕円 361"/>
        <xdr:cNvSpPr/>
      </xdr:nvSpPr>
      <xdr:spPr>
        <a:xfrm>
          <a:off x="15430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10160</xdr:rowOff>
    </xdr:from>
    <xdr:to>
      <xdr:col>76</xdr:col>
      <xdr:colOff>165100</xdr:colOff>
      <xdr:row>34</xdr:row>
      <xdr:rowOff>111760</xdr:rowOff>
    </xdr:to>
    <xdr:sp macro="" textlink="">
      <xdr:nvSpPr>
        <xdr:cNvPr id="363" name="楕円 362"/>
        <xdr:cNvSpPr/>
      </xdr:nvSpPr>
      <xdr:spPr>
        <a:xfrm>
          <a:off x="14541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49530</xdr:rowOff>
    </xdr:from>
    <xdr:to>
      <xdr:col>81</xdr:col>
      <xdr:colOff>50800</xdr:colOff>
      <xdr:row>34</xdr:row>
      <xdr:rowOff>60960</xdr:rowOff>
    </xdr:to>
    <xdr:cxnSp macro="">
      <xdr:nvCxnSpPr>
        <xdr:cNvPr id="364" name="直線コネクタ 363"/>
        <xdr:cNvCxnSpPr/>
      </xdr:nvCxnSpPr>
      <xdr:spPr>
        <a:xfrm flipV="1">
          <a:off x="14592300" y="5878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365" name="n_1ave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366"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27322</xdr:rowOff>
    </xdr:from>
    <xdr:ext cx="405111" cy="259045"/>
    <xdr:sp macro="" textlink="">
      <xdr:nvSpPr>
        <xdr:cNvPr id="367" name="n_3aveValue【認定こども園・幼稚園・保育所】&#10;有形固定資産減価償却率"/>
        <xdr:cNvSpPr txBox="1"/>
      </xdr:nvSpPr>
      <xdr:spPr>
        <a:xfrm>
          <a:off x="13500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116857</xdr:rowOff>
    </xdr:from>
    <xdr:ext cx="405111" cy="259045"/>
    <xdr:sp macro="" textlink="">
      <xdr:nvSpPr>
        <xdr:cNvPr id="368" name="n_1mainValue【認定こども園・幼稚園・保育所】&#10;有形固定資産減価償却率"/>
        <xdr:cNvSpPr txBox="1"/>
      </xdr:nvSpPr>
      <xdr:spPr>
        <a:xfrm>
          <a:off x="152660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128287</xdr:rowOff>
    </xdr:from>
    <xdr:ext cx="405111" cy="259045"/>
    <xdr:sp macro="" textlink="">
      <xdr:nvSpPr>
        <xdr:cNvPr id="369" name="n_2mainValue【認定こども園・幼稚園・保育所】&#10;有形固定資産減価償却率"/>
        <xdr:cNvSpPr txBox="1"/>
      </xdr:nvSpPr>
      <xdr:spPr>
        <a:xfrm>
          <a:off x="14389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0" name="直線コネクタ 37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1" name="テキスト ボックス 38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2" name="直線コネクタ 38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3" name="テキスト ボックス 38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4" name="直線コネクタ 38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5" name="テキスト ボックス 38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6" name="直線コネクタ 38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7" name="テキスト ボックス 38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8" name="直線コネクタ 38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9" name="テキスト ボックス 38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393" name="直線コネクタ 392"/>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394" name="【認定こども園・幼稚園・保育所】&#10;一人当たり面積最小値テキスト"/>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395" name="直線コネクタ 394"/>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396" name="【認定こども園・幼稚園・保育所】&#10;一人当たり面積最大値テキスト"/>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397" name="直線コネクタ 396"/>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125747</xdr:rowOff>
    </xdr:from>
    <xdr:ext cx="469744" cy="259045"/>
    <xdr:sp macro="" textlink="">
      <xdr:nvSpPr>
        <xdr:cNvPr id="398" name="【認定こども園・幼稚園・保育所】&#10;一人当たり面積平均値テキスト"/>
        <xdr:cNvSpPr txBox="1"/>
      </xdr:nvSpPr>
      <xdr:spPr>
        <a:xfrm>
          <a:off x="22199600" y="646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399" name="フローチャート: 判断 398"/>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400" name="フローチャート: 判断 399"/>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01" name="フローチャート: 判断 400"/>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02" name="フローチャート: 判断 401"/>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08" name="楕円 407"/>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09" name="楕円 408"/>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19050</xdr:rowOff>
    </xdr:to>
    <xdr:cxnSp macro="">
      <xdr:nvCxnSpPr>
        <xdr:cNvPr id="410" name="直線コネクタ 409"/>
        <xdr:cNvCxnSpPr/>
      </xdr:nvCxnSpPr>
      <xdr:spPr>
        <a:xfrm flipV="1">
          <a:off x="20434300" y="685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411" name="n_1ave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12"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13" name="n_3ave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414" name="n_1mainValue【認定こども園・幼稚園・保育所】&#10;一人当たり面積"/>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15"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6" name="テキスト ボックス 4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7" name="直線コネクタ 4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8" name="テキスト ボックス 42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9" name="直線コネクタ 4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0" name="テキスト ボックス 4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1" name="直線コネクタ 4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2" name="テキスト ボックス 4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3" name="直線コネクタ 4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4" name="テキスト ボックス 4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109728</xdr:rowOff>
    </xdr:from>
    <xdr:to>
      <xdr:col>85</xdr:col>
      <xdr:colOff>126364</xdr:colOff>
      <xdr:row>63</xdr:row>
      <xdr:rowOff>57150</xdr:rowOff>
    </xdr:to>
    <xdr:cxnSp macro="">
      <xdr:nvCxnSpPr>
        <xdr:cNvPr id="438" name="直線コネクタ 437"/>
        <xdr:cNvCxnSpPr/>
      </xdr:nvCxnSpPr>
      <xdr:spPr>
        <a:xfrm flipV="1">
          <a:off x="16318864" y="10053828"/>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39" name="【学校施設】&#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40" name="直線コネクタ 439"/>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56405</xdr:rowOff>
    </xdr:from>
    <xdr:ext cx="405111" cy="259045"/>
    <xdr:sp macro="" textlink="">
      <xdr:nvSpPr>
        <xdr:cNvPr id="441" name="【学校施設】&#10;有形固定資産減価償却率最大値テキスト"/>
        <xdr:cNvSpPr txBox="1"/>
      </xdr:nvSpPr>
      <xdr:spPr>
        <a:xfrm>
          <a:off x="16357600" y="982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109728</xdr:rowOff>
    </xdr:from>
    <xdr:to>
      <xdr:col>86</xdr:col>
      <xdr:colOff>25400</xdr:colOff>
      <xdr:row>58</xdr:row>
      <xdr:rowOff>109728</xdr:rowOff>
    </xdr:to>
    <xdr:cxnSp macro="">
      <xdr:nvCxnSpPr>
        <xdr:cNvPr id="442" name="直線コネクタ 441"/>
        <xdr:cNvCxnSpPr/>
      </xdr:nvCxnSpPr>
      <xdr:spPr>
        <a:xfrm>
          <a:off x="16230600" y="1005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80789</xdr:rowOff>
    </xdr:from>
    <xdr:ext cx="405111" cy="259045"/>
    <xdr:sp macro="" textlink="">
      <xdr:nvSpPr>
        <xdr:cNvPr id="443" name="【学校施設】&#10;有形固定資産減価償却率平均値テキスト"/>
        <xdr:cNvSpPr txBox="1"/>
      </xdr:nvSpPr>
      <xdr:spPr>
        <a:xfrm>
          <a:off x="16357600" y="10539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102362</xdr:rowOff>
    </xdr:from>
    <xdr:to>
      <xdr:col>85</xdr:col>
      <xdr:colOff>177800</xdr:colOff>
      <xdr:row>62</xdr:row>
      <xdr:rowOff>32512</xdr:rowOff>
    </xdr:to>
    <xdr:sp macro="" textlink="">
      <xdr:nvSpPr>
        <xdr:cNvPr id="444" name="フローチャート: 判断 443"/>
        <xdr:cNvSpPr/>
      </xdr:nvSpPr>
      <xdr:spPr>
        <a:xfrm>
          <a:off x="16268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10922</xdr:rowOff>
    </xdr:from>
    <xdr:to>
      <xdr:col>81</xdr:col>
      <xdr:colOff>101600</xdr:colOff>
      <xdr:row>61</xdr:row>
      <xdr:rowOff>112522</xdr:rowOff>
    </xdr:to>
    <xdr:sp macro="" textlink="">
      <xdr:nvSpPr>
        <xdr:cNvPr id="445" name="フローチャート: 判断 444"/>
        <xdr:cNvSpPr/>
      </xdr:nvSpPr>
      <xdr:spPr>
        <a:xfrm>
          <a:off x="15430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xdr:rowOff>
    </xdr:from>
    <xdr:to>
      <xdr:col>76</xdr:col>
      <xdr:colOff>165100</xdr:colOff>
      <xdr:row>61</xdr:row>
      <xdr:rowOff>112522</xdr:rowOff>
    </xdr:to>
    <xdr:sp macro="" textlink="">
      <xdr:nvSpPr>
        <xdr:cNvPr id="446" name="フローチャート: 判断 445"/>
        <xdr:cNvSpPr/>
      </xdr:nvSpPr>
      <xdr:spPr>
        <a:xfrm>
          <a:off x="14541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111506</xdr:rowOff>
    </xdr:from>
    <xdr:to>
      <xdr:col>72</xdr:col>
      <xdr:colOff>38100</xdr:colOff>
      <xdr:row>62</xdr:row>
      <xdr:rowOff>41656</xdr:rowOff>
    </xdr:to>
    <xdr:sp macro="" textlink="">
      <xdr:nvSpPr>
        <xdr:cNvPr id="447" name="フローチャート: 判断 446"/>
        <xdr:cNvSpPr/>
      </xdr:nvSpPr>
      <xdr:spPr>
        <a:xfrm>
          <a:off x="1365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168656</xdr:rowOff>
    </xdr:from>
    <xdr:to>
      <xdr:col>81</xdr:col>
      <xdr:colOff>101600</xdr:colOff>
      <xdr:row>57</xdr:row>
      <xdr:rowOff>98806</xdr:rowOff>
    </xdr:to>
    <xdr:sp macro="" textlink="">
      <xdr:nvSpPr>
        <xdr:cNvPr id="453" name="楕円 452"/>
        <xdr:cNvSpPr/>
      </xdr:nvSpPr>
      <xdr:spPr>
        <a:xfrm>
          <a:off x="154305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168656</xdr:rowOff>
    </xdr:from>
    <xdr:to>
      <xdr:col>76</xdr:col>
      <xdr:colOff>165100</xdr:colOff>
      <xdr:row>57</xdr:row>
      <xdr:rowOff>98806</xdr:rowOff>
    </xdr:to>
    <xdr:sp macro="" textlink="">
      <xdr:nvSpPr>
        <xdr:cNvPr id="454" name="楕円 453"/>
        <xdr:cNvSpPr/>
      </xdr:nvSpPr>
      <xdr:spPr>
        <a:xfrm>
          <a:off x="145415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48006</xdr:rowOff>
    </xdr:from>
    <xdr:to>
      <xdr:col>81</xdr:col>
      <xdr:colOff>50800</xdr:colOff>
      <xdr:row>57</xdr:row>
      <xdr:rowOff>48006</xdr:rowOff>
    </xdr:to>
    <xdr:cxnSp macro="">
      <xdr:nvCxnSpPr>
        <xdr:cNvPr id="455" name="直線コネクタ 454"/>
        <xdr:cNvCxnSpPr/>
      </xdr:nvCxnSpPr>
      <xdr:spPr>
        <a:xfrm>
          <a:off x="14592300" y="9820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103649</xdr:rowOff>
    </xdr:from>
    <xdr:ext cx="405111" cy="259045"/>
    <xdr:sp macro="" textlink="">
      <xdr:nvSpPr>
        <xdr:cNvPr id="456" name="n_1aveValue【学校施設】&#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457" name="n_2aveValue【学校施設】&#10;有形固定資産減価償却率"/>
        <xdr:cNvSpPr txBox="1"/>
      </xdr:nvSpPr>
      <xdr:spPr>
        <a:xfrm>
          <a:off x="14389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58183</xdr:rowOff>
    </xdr:from>
    <xdr:ext cx="405111" cy="259045"/>
    <xdr:sp macro="" textlink="">
      <xdr:nvSpPr>
        <xdr:cNvPr id="458" name="n_3aveValue【学校施設】&#10;有形固定資産減価償却率"/>
        <xdr:cNvSpPr txBox="1"/>
      </xdr:nvSpPr>
      <xdr:spPr>
        <a:xfrm>
          <a:off x="13500744" y="1034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115333</xdr:rowOff>
    </xdr:from>
    <xdr:ext cx="405111" cy="259045"/>
    <xdr:sp macro="" textlink="">
      <xdr:nvSpPr>
        <xdr:cNvPr id="459" name="n_1mainValue【学校施設】&#10;有形固定資産減価償却率"/>
        <xdr:cNvSpPr txBox="1"/>
      </xdr:nvSpPr>
      <xdr:spPr>
        <a:xfrm>
          <a:off x="15266044"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115333</xdr:rowOff>
    </xdr:from>
    <xdr:ext cx="405111" cy="259045"/>
    <xdr:sp macro="" textlink="">
      <xdr:nvSpPr>
        <xdr:cNvPr id="460" name="n_2mainValue【学校施設】&#10;有形固定資産減価償却率"/>
        <xdr:cNvSpPr txBox="1"/>
      </xdr:nvSpPr>
      <xdr:spPr>
        <a:xfrm>
          <a:off x="14389744"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1" name="テキスト ボックス 4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3" name="テキスト ボックス 4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487" name="直線コネクタ 486"/>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488" name="【学校施設】&#10;一人当たり面積最小値テキスト"/>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489" name="直線コネクタ 488"/>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0"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1" name="直線コネクタ 490"/>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139899</xdr:rowOff>
    </xdr:from>
    <xdr:ext cx="469744" cy="259045"/>
    <xdr:sp macro="" textlink="">
      <xdr:nvSpPr>
        <xdr:cNvPr id="492" name="【学校施設】&#10;一人当たり面積平均値テキスト"/>
        <xdr:cNvSpPr txBox="1"/>
      </xdr:nvSpPr>
      <xdr:spPr>
        <a:xfrm>
          <a:off x="22199600" y="10255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493" name="フローチャート: 判断 492"/>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494" name="フローチャート: 判断 493"/>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495" name="フローチャート: 判断 494"/>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19413</xdr:rowOff>
    </xdr:from>
    <xdr:to>
      <xdr:col>102</xdr:col>
      <xdr:colOff>165100</xdr:colOff>
      <xdr:row>60</xdr:row>
      <xdr:rowOff>121013</xdr:rowOff>
    </xdr:to>
    <xdr:sp macro="" textlink="">
      <xdr:nvSpPr>
        <xdr:cNvPr id="496" name="フローチャート: 判断 495"/>
        <xdr:cNvSpPr/>
      </xdr:nvSpPr>
      <xdr:spPr>
        <a:xfrm>
          <a:off x="19494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32476</xdr:rowOff>
    </xdr:from>
    <xdr:to>
      <xdr:col>112</xdr:col>
      <xdr:colOff>38100</xdr:colOff>
      <xdr:row>61</xdr:row>
      <xdr:rowOff>134076</xdr:rowOff>
    </xdr:to>
    <xdr:sp macro="" textlink="">
      <xdr:nvSpPr>
        <xdr:cNvPr id="502" name="楕円 501"/>
        <xdr:cNvSpPr/>
      </xdr:nvSpPr>
      <xdr:spPr>
        <a:xfrm>
          <a:off x="2127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63500</xdr:rowOff>
    </xdr:from>
    <xdr:to>
      <xdr:col>107</xdr:col>
      <xdr:colOff>101600</xdr:colOff>
      <xdr:row>61</xdr:row>
      <xdr:rowOff>165100</xdr:rowOff>
    </xdr:to>
    <xdr:sp macro="" textlink="">
      <xdr:nvSpPr>
        <xdr:cNvPr id="503" name="楕円 502"/>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83276</xdr:rowOff>
    </xdr:from>
    <xdr:to>
      <xdr:col>111</xdr:col>
      <xdr:colOff>177800</xdr:colOff>
      <xdr:row>61</xdr:row>
      <xdr:rowOff>114300</xdr:rowOff>
    </xdr:to>
    <xdr:cxnSp macro="">
      <xdr:nvCxnSpPr>
        <xdr:cNvPr id="504" name="直線コネクタ 503"/>
        <xdr:cNvCxnSpPr/>
      </xdr:nvCxnSpPr>
      <xdr:spPr>
        <a:xfrm flipV="1">
          <a:off x="20434300" y="10541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505" name="n_1aveValue【学校施設】&#10;一人当たり面積"/>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5278</xdr:rowOff>
    </xdr:from>
    <xdr:ext cx="469744" cy="259045"/>
    <xdr:sp macro="" textlink="">
      <xdr:nvSpPr>
        <xdr:cNvPr id="506" name="n_2aveValue【学校施設】&#10;一人当たり面積"/>
        <xdr:cNvSpPr txBox="1"/>
      </xdr:nvSpPr>
      <xdr:spPr>
        <a:xfrm>
          <a:off x="20199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137540</xdr:rowOff>
    </xdr:from>
    <xdr:ext cx="469744" cy="259045"/>
    <xdr:sp macro="" textlink="">
      <xdr:nvSpPr>
        <xdr:cNvPr id="507" name="n_3aveValue【学校施設】&#10;一人当たり面積"/>
        <xdr:cNvSpPr txBox="1"/>
      </xdr:nvSpPr>
      <xdr:spPr>
        <a:xfrm>
          <a:off x="19310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125203</xdr:rowOff>
    </xdr:from>
    <xdr:ext cx="469744" cy="259045"/>
    <xdr:sp macro="" textlink="">
      <xdr:nvSpPr>
        <xdr:cNvPr id="508" name="n_1mainValue【学校施設】&#10;一人当たり面積"/>
        <xdr:cNvSpPr txBox="1"/>
      </xdr:nvSpPr>
      <xdr:spPr>
        <a:xfrm>
          <a:off x="210757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509" name="n_2mainValue【学校施設】&#10;一人当たり面積"/>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5" name="正方形/長方形 5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6" name="テキスト ボックス 5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7" name="直線コネクタ 53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8" name="テキスト ボックス 53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9" name="直線コネクタ 53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0" name="テキスト ボックス 53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1" name="直線コネクタ 54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2" name="テキスト ボックス 54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3" name="直線コネクタ 54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4" name="テキスト ボックス 54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6" name="テキスト ボックス 54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96774</xdr:rowOff>
    </xdr:from>
    <xdr:to>
      <xdr:col>85</xdr:col>
      <xdr:colOff>126364</xdr:colOff>
      <xdr:row>108</xdr:row>
      <xdr:rowOff>3048</xdr:rowOff>
    </xdr:to>
    <xdr:cxnSp macro="">
      <xdr:nvCxnSpPr>
        <xdr:cNvPr id="548" name="直線コネクタ 547"/>
        <xdr:cNvCxnSpPr/>
      </xdr:nvCxnSpPr>
      <xdr:spPr>
        <a:xfrm flipV="1">
          <a:off x="16318864"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549"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550" name="直線コネクタ 549"/>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43451</xdr:rowOff>
    </xdr:from>
    <xdr:ext cx="405111" cy="259045"/>
    <xdr:sp macro="" textlink="">
      <xdr:nvSpPr>
        <xdr:cNvPr id="551" name="【公民館】&#10;有形固定資産減価償却率最大値テキスト"/>
        <xdr:cNvSpPr txBox="1"/>
      </xdr:nvSpPr>
      <xdr:spPr>
        <a:xfrm>
          <a:off x="16357600" y="171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96774</xdr:rowOff>
    </xdr:from>
    <xdr:to>
      <xdr:col>86</xdr:col>
      <xdr:colOff>25400</xdr:colOff>
      <xdr:row>101</xdr:row>
      <xdr:rowOff>96774</xdr:rowOff>
    </xdr:to>
    <xdr:cxnSp macro="">
      <xdr:nvCxnSpPr>
        <xdr:cNvPr id="552" name="直線コネクタ 551"/>
        <xdr:cNvCxnSpPr/>
      </xdr:nvCxnSpPr>
      <xdr:spPr>
        <a:xfrm>
          <a:off x="16230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53"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54" name="フローチャート: 判断 553"/>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43687</xdr:rowOff>
    </xdr:from>
    <xdr:to>
      <xdr:col>81</xdr:col>
      <xdr:colOff>101600</xdr:colOff>
      <xdr:row>106</xdr:row>
      <xdr:rowOff>145287</xdr:rowOff>
    </xdr:to>
    <xdr:sp macro="" textlink="">
      <xdr:nvSpPr>
        <xdr:cNvPr id="555" name="フローチャート: 判断 554"/>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556" name="フローチャート: 判断 555"/>
        <xdr:cNvSpPr/>
      </xdr:nvSpPr>
      <xdr:spPr>
        <a:xfrm>
          <a:off x="14541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141987</xdr:rowOff>
    </xdr:from>
    <xdr:to>
      <xdr:col>72</xdr:col>
      <xdr:colOff>38100</xdr:colOff>
      <xdr:row>108</xdr:row>
      <xdr:rowOff>72137</xdr:rowOff>
    </xdr:to>
    <xdr:sp macro="" textlink="">
      <xdr:nvSpPr>
        <xdr:cNvPr id="557" name="フローチャート: 判断 556"/>
        <xdr:cNvSpPr/>
      </xdr:nvSpPr>
      <xdr:spPr>
        <a:xfrm>
          <a:off x="136525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164846</xdr:rowOff>
    </xdr:from>
    <xdr:to>
      <xdr:col>81</xdr:col>
      <xdr:colOff>101600</xdr:colOff>
      <xdr:row>102</xdr:row>
      <xdr:rowOff>94996</xdr:rowOff>
    </xdr:to>
    <xdr:sp macro="" textlink="">
      <xdr:nvSpPr>
        <xdr:cNvPr id="563" name="楕円 562"/>
        <xdr:cNvSpPr/>
      </xdr:nvSpPr>
      <xdr:spPr>
        <a:xfrm>
          <a:off x="15430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564" name="楕円 563"/>
        <xdr:cNvSpPr/>
      </xdr:nvSpPr>
      <xdr:spPr>
        <a:xfrm>
          <a:off x="14541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44196</xdr:rowOff>
    </xdr:from>
    <xdr:to>
      <xdr:col>81</xdr:col>
      <xdr:colOff>50800</xdr:colOff>
      <xdr:row>102</xdr:row>
      <xdr:rowOff>140208</xdr:rowOff>
    </xdr:to>
    <xdr:cxnSp macro="">
      <xdr:nvCxnSpPr>
        <xdr:cNvPr id="565" name="直線コネクタ 564"/>
        <xdr:cNvCxnSpPr/>
      </xdr:nvCxnSpPr>
      <xdr:spPr>
        <a:xfrm flipV="1">
          <a:off x="14592300" y="175320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136414</xdr:rowOff>
    </xdr:from>
    <xdr:ext cx="405111" cy="259045"/>
    <xdr:sp macro="" textlink="">
      <xdr:nvSpPr>
        <xdr:cNvPr id="566" name="n_1aveValue【公民館】&#10;有形固定資産減価償却率"/>
        <xdr:cNvSpPr txBox="1"/>
      </xdr:nvSpPr>
      <xdr:spPr>
        <a:xfrm>
          <a:off x="15266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154703</xdr:rowOff>
    </xdr:from>
    <xdr:ext cx="405111" cy="259045"/>
    <xdr:sp macro="" textlink="">
      <xdr:nvSpPr>
        <xdr:cNvPr id="567" name="n_2aveValue【公民館】&#10;有形固定資産減価償却率"/>
        <xdr:cNvSpPr txBox="1"/>
      </xdr:nvSpPr>
      <xdr:spPr>
        <a:xfrm>
          <a:off x="14389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88664</xdr:rowOff>
    </xdr:from>
    <xdr:ext cx="405111" cy="259045"/>
    <xdr:sp macro="" textlink="">
      <xdr:nvSpPr>
        <xdr:cNvPr id="568" name="n_3aveValue【公民館】&#10;有形固定資産減価償却率"/>
        <xdr:cNvSpPr txBox="1"/>
      </xdr:nvSpPr>
      <xdr:spPr>
        <a:xfrm>
          <a:off x="13500744" y="1826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111523</xdr:rowOff>
    </xdr:from>
    <xdr:ext cx="405111" cy="259045"/>
    <xdr:sp macro="" textlink="">
      <xdr:nvSpPr>
        <xdr:cNvPr id="569" name="n_1mainValue【公民館】&#10;有形固定資産減価償却率"/>
        <xdr:cNvSpPr txBox="1"/>
      </xdr:nvSpPr>
      <xdr:spPr>
        <a:xfrm>
          <a:off x="15266044" y="1725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570" name="n_2mainValue【公民館】&#10;有形固定資産減価償却率"/>
        <xdr:cNvSpPr txBox="1"/>
      </xdr:nvSpPr>
      <xdr:spPr>
        <a:xfrm>
          <a:off x="14389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1" name="テキスト ボックス 5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595" name="直線コネクタ 594"/>
        <xdr:cNvCxnSpPr/>
      </xdr:nvCxnSpPr>
      <xdr:spPr>
        <a:xfrm flipV="1">
          <a:off x="221608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596"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597" name="直線コネクタ 596"/>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598"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599" name="直線コネクタ 598"/>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57166</xdr:rowOff>
    </xdr:from>
    <xdr:ext cx="469744" cy="259045"/>
    <xdr:sp macro="" textlink="">
      <xdr:nvSpPr>
        <xdr:cNvPr id="600" name="【公民館】&#10;一人当たり面積平均値テキスト"/>
        <xdr:cNvSpPr txBox="1"/>
      </xdr:nvSpPr>
      <xdr:spPr>
        <a:xfrm>
          <a:off x="22199600" y="1788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601" name="フローチャート: 判断 600"/>
        <xdr:cNvSpPr/>
      </xdr:nvSpPr>
      <xdr:spPr>
        <a:xfrm>
          <a:off x="22110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602" name="フローチャート: 判断 601"/>
        <xdr:cNvSpPr/>
      </xdr:nvSpPr>
      <xdr:spPr>
        <a:xfrm>
          <a:off x="2127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603" name="フローチャート: 判断 602"/>
        <xdr:cNvSpPr/>
      </xdr:nvSpPr>
      <xdr:spPr>
        <a:xfrm>
          <a:off x="2038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604" name="フローチャート: 判断 603"/>
        <xdr:cNvSpPr/>
      </xdr:nvSpPr>
      <xdr:spPr>
        <a:xfrm>
          <a:off x="19494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610" name="楕円 609"/>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611" name="楕円 610"/>
        <xdr:cNvSpPr/>
      </xdr:nvSpPr>
      <xdr:spPr>
        <a:xfrm>
          <a:off x="2038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106</xdr:row>
      <xdr:rowOff>68580</xdr:rowOff>
    </xdr:to>
    <xdr:cxnSp macro="">
      <xdr:nvCxnSpPr>
        <xdr:cNvPr id="612" name="直線コネクタ 611"/>
        <xdr:cNvCxnSpPr/>
      </xdr:nvCxnSpPr>
      <xdr:spPr>
        <a:xfrm flipV="1">
          <a:off x="20434300" y="17541239"/>
          <a:ext cx="889000" cy="7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95266</xdr:rowOff>
    </xdr:from>
    <xdr:ext cx="469744" cy="259045"/>
    <xdr:sp macro="" textlink="">
      <xdr:nvSpPr>
        <xdr:cNvPr id="613" name="n_1aveValue【公民館】&#10;一人当たり面積"/>
        <xdr:cNvSpPr txBox="1"/>
      </xdr:nvSpPr>
      <xdr:spPr>
        <a:xfrm>
          <a:off x="210757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614" name="n_2aveValue【公民館】&#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615" name="n_3aveValue【公民館】&#10;一人当たり面積"/>
        <xdr:cNvSpPr txBox="1"/>
      </xdr:nvSpPr>
      <xdr:spPr>
        <a:xfrm>
          <a:off x="19310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616" name="n_1mainValue【公民館】&#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110507</xdr:rowOff>
    </xdr:from>
    <xdr:ext cx="469744" cy="259045"/>
    <xdr:sp macro="" textlink="">
      <xdr:nvSpPr>
        <xdr:cNvPr id="617" name="n_2mainValue【公民館】&#10;一人当たり面積"/>
        <xdr:cNvSpPr txBox="1"/>
      </xdr:nvSpPr>
      <xdr:spPr>
        <a:xfrm>
          <a:off x="20199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8" name="正方形/長方形 6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9" name="正方形/長方形 6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0" name="テキスト ボックス 6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訂正　</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一人当たり延長</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)30.463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)29.938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一人当たり面積</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類似団体内平均値と比較して有形固定資産減価償却率が特に高い施設は、認定こども園・幼稚園・保育所、学校施設、公民館であり、低い施設は公営住宅である。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学校施設については、既存校舎・体育館の耐震補強工事や大規模改造工事を順次行っているものの、大規模改造工事が必要な施設が多く残っていることにより類似団体内平均値を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ポイント上回っている。公民館についても、岩井公民館が昭和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年に、猿島公民館が昭和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年に建築され年数が経過していることから、類似団体内平均値を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人当たり面積では公営住宅、認定こども園・幼稚園・保育所、学校施設、公民館で類似団体内平均値を下回っており、効率の良い施設運営がなされていると考えられる。今後も、公共施設等総合管理計画に基づき、施設の適正な管理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54,430
52,030
123.03
22,734,575
21,698,432
899,213
13,140,924
32,647,385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145559</xdr:rowOff>
    </xdr:from>
    <xdr:ext cx="405111" cy="259045"/>
    <xdr:sp macro="" textlink="">
      <xdr:nvSpPr>
        <xdr:cNvPr id="59" name="【図書館】&#10;有形固定資産減価償却率平均値テキスト"/>
        <xdr:cNvSpPr txBox="1"/>
      </xdr:nvSpPr>
      <xdr:spPr>
        <a:xfrm>
          <a:off x="4673600" y="648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143527</xdr:rowOff>
    </xdr:from>
    <xdr:ext cx="405111" cy="259045"/>
    <xdr:sp macro="" textlink="">
      <xdr:nvSpPr>
        <xdr:cNvPr id="62" name="n_1ave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42943</xdr:rowOff>
    </xdr:from>
    <xdr:ext cx="405111" cy="259045"/>
    <xdr:sp macro="" textlink="">
      <xdr:nvSpPr>
        <xdr:cNvPr id="64"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52832</xdr:rowOff>
    </xdr:from>
    <xdr:to>
      <xdr:col>10</xdr:col>
      <xdr:colOff>165100</xdr:colOff>
      <xdr:row>38</xdr:row>
      <xdr:rowOff>154432</xdr:rowOff>
    </xdr:to>
    <xdr:sp macro="" textlink="">
      <xdr:nvSpPr>
        <xdr:cNvPr id="65" name="フローチャート: 判断 64"/>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170959</xdr:rowOff>
    </xdr:from>
    <xdr:ext cx="405111" cy="259045"/>
    <xdr:sp macro="" textlink="">
      <xdr:nvSpPr>
        <xdr:cNvPr id="66" name="n_3aveValue【図書館】&#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2" name="楕円 71"/>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139700</xdr:rowOff>
    </xdr:from>
    <xdr:to>
      <xdr:col>15</xdr:col>
      <xdr:colOff>101600</xdr:colOff>
      <xdr:row>39</xdr:row>
      <xdr:rowOff>69850</xdr:rowOff>
    </xdr:to>
    <xdr:sp macro="" textlink="">
      <xdr:nvSpPr>
        <xdr:cNvPr id="73" name="楕円 72"/>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19050</xdr:rowOff>
    </xdr:to>
    <xdr:cxnSp macro="">
      <xdr:nvCxnSpPr>
        <xdr:cNvPr id="74" name="直線コネクタ 73"/>
        <xdr:cNvCxnSpPr/>
      </xdr:nvCxnSpPr>
      <xdr:spPr>
        <a:xfrm flipV="1">
          <a:off x="2908300" y="665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5" name="n_1main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6"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1" name="直線コネクタ 100"/>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2" name="【図書館】&#10;一人当たり面積最小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3" name="直線コネクタ 102"/>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4"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5" name="直線コネクタ 10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22877</xdr:rowOff>
    </xdr:from>
    <xdr:ext cx="469744" cy="259045"/>
    <xdr:sp macro="" textlink="">
      <xdr:nvSpPr>
        <xdr:cNvPr id="106" name="【図書館】&#10;一人当たり面積平均値テキスト"/>
        <xdr:cNvSpPr txBox="1"/>
      </xdr:nvSpPr>
      <xdr:spPr>
        <a:xfrm>
          <a:off x="105156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07" name="フローチャート: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60977</xdr:rowOff>
    </xdr:from>
    <xdr:ext cx="469744" cy="259045"/>
    <xdr:sp macro="" textlink="">
      <xdr:nvSpPr>
        <xdr:cNvPr id="111"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63500</xdr:rowOff>
    </xdr:from>
    <xdr:to>
      <xdr:col>41</xdr:col>
      <xdr:colOff>101600</xdr:colOff>
      <xdr:row>39</xdr:row>
      <xdr:rowOff>165100</xdr:rowOff>
    </xdr:to>
    <xdr:sp macro="" textlink="">
      <xdr:nvSpPr>
        <xdr:cNvPr id="112" name="フローチャート: 判断 111"/>
        <xdr:cNvSpPr/>
      </xdr:nvSpPr>
      <xdr:spPr>
        <a:xfrm>
          <a:off x="7810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10177</xdr:rowOff>
    </xdr:from>
    <xdr:ext cx="469744" cy="259045"/>
    <xdr:sp macro="" textlink="">
      <xdr:nvSpPr>
        <xdr:cNvPr id="113" name="n_3aveValue【図書館】&#10;一人当たり面積"/>
        <xdr:cNvSpPr txBox="1"/>
      </xdr:nvSpPr>
      <xdr:spPr>
        <a:xfrm>
          <a:off x="7626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19" name="楕円 118"/>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楕円 119"/>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38</xdr:row>
      <xdr:rowOff>76200</xdr:rowOff>
    </xdr:to>
    <xdr:cxnSp macro="">
      <xdr:nvCxnSpPr>
        <xdr:cNvPr id="121" name="直線コネクタ 120"/>
        <xdr:cNvCxnSpPr/>
      </xdr:nvCxnSpPr>
      <xdr:spPr>
        <a:xfrm flipV="1">
          <a:off x="8750300" y="6496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48277</xdr:rowOff>
    </xdr:from>
    <xdr:ext cx="469744" cy="259045"/>
    <xdr:sp macro="" textlink="">
      <xdr:nvSpPr>
        <xdr:cNvPr id="122" name="n_1main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48" name="直線コネクタ 147"/>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49" name="【体育館・プール】&#10;有形固定資産減価償却率最小値テキスト"/>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50" name="直線コネクタ 149"/>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51"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52" name="直線コネクタ 151"/>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53" name="【体育館・プール】&#10;有形固定資産減価償却率平均値テキスト"/>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54" name="フローチャート: 判断 153"/>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5" name="フローチャート: 判断 154"/>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6"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7" name="フローチャート: 判断 156"/>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58"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139700</xdr:rowOff>
    </xdr:from>
    <xdr:to>
      <xdr:col>10</xdr:col>
      <xdr:colOff>165100</xdr:colOff>
      <xdr:row>60</xdr:row>
      <xdr:rowOff>69850</xdr:rowOff>
    </xdr:to>
    <xdr:sp macro="" textlink="">
      <xdr:nvSpPr>
        <xdr:cNvPr id="159" name="フローチャート: 判断 158"/>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86377</xdr:rowOff>
    </xdr:from>
    <xdr:ext cx="405111" cy="259045"/>
    <xdr:sp macro="" textlink="">
      <xdr:nvSpPr>
        <xdr:cNvPr id="160" name="n_3aveValue【体育館・プール】&#10;有形固定資産減価償却率"/>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66" name="楕円 165"/>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82550</xdr:rowOff>
    </xdr:from>
    <xdr:to>
      <xdr:col>15</xdr:col>
      <xdr:colOff>101600</xdr:colOff>
      <xdr:row>62</xdr:row>
      <xdr:rowOff>12700</xdr:rowOff>
    </xdr:to>
    <xdr:sp macro="" textlink="">
      <xdr:nvSpPr>
        <xdr:cNvPr id="167" name="楕円 166"/>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55245</xdr:rowOff>
    </xdr:to>
    <xdr:cxnSp macro="">
      <xdr:nvCxnSpPr>
        <xdr:cNvPr id="168" name="直線コネクタ 167"/>
        <xdr:cNvCxnSpPr/>
      </xdr:nvCxnSpPr>
      <xdr:spPr>
        <a:xfrm>
          <a:off x="2908300" y="105918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97172</xdr:rowOff>
    </xdr:from>
    <xdr:ext cx="405111" cy="259045"/>
    <xdr:sp macro="" textlink="">
      <xdr:nvSpPr>
        <xdr:cNvPr id="169" name="n_1mainValue【体育館・プール】&#10;有形固定資産減価償却率"/>
        <xdr:cNvSpPr txBox="1"/>
      </xdr:nvSpPr>
      <xdr:spPr>
        <a:xfrm>
          <a:off x="3582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70" name="n_2mainValue【体育館・プー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2" name="テキスト ボックス 18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4" name="テキスト ボックス 18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6" name="テキスト ボックス 18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8" name="テキスト ボックス 18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xdr:rowOff>
    </xdr:from>
    <xdr:to>
      <xdr:col>54</xdr:col>
      <xdr:colOff>189865</xdr:colOff>
      <xdr:row>60</xdr:row>
      <xdr:rowOff>118872</xdr:rowOff>
    </xdr:to>
    <xdr:cxnSp macro="">
      <xdr:nvCxnSpPr>
        <xdr:cNvPr id="192" name="直線コネクタ 191"/>
        <xdr:cNvCxnSpPr/>
      </xdr:nvCxnSpPr>
      <xdr:spPr>
        <a:xfrm flipV="1">
          <a:off x="10476865" y="9614916"/>
          <a:ext cx="0" cy="790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93" name="【体育館・プール】&#10;一人当たり面積最小値テキスト"/>
        <xdr:cNvSpPr txBox="1"/>
      </xdr:nvSpPr>
      <xdr:spPr>
        <a:xfrm>
          <a:off x="10515600"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118872</xdr:rowOff>
    </xdr:from>
    <xdr:to>
      <xdr:col>55</xdr:col>
      <xdr:colOff>88900</xdr:colOff>
      <xdr:row>60</xdr:row>
      <xdr:rowOff>118872</xdr:rowOff>
    </xdr:to>
    <xdr:cxnSp macro="">
      <xdr:nvCxnSpPr>
        <xdr:cNvPr id="194" name="直線コネクタ 193"/>
        <xdr:cNvCxnSpPr/>
      </xdr:nvCxnSpPr>
      <xdr:spPr>
        <a:xfrm>
          <a:off x="10388600" y="1040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131843</xdr:rowOff>
    </xdr:from>
    <xdr:ext cx="469744" cy="259045"/>
    <xdr:sp macro="" textlink="">
      <xdr:nvSpPr>
        <xdr:cNvPr id="195" name="【体育館・プール】&#10;一人当たり面積最大値テキスト"/>
        <xdr:cNvSpPr txBox="1"/>
      </xdr:nvSpPr>
      <xdr:spPr>
        <a:xfrm>
          <a:off x="105156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xdr:rowOff>
    </xdr:from>
    <xdr:to>
      <xdr:col>55</xdr:col>
      <xdr:colOff>88900</xdr:colOff>
      <xdr:row>56</xdr:row>
      <xdr:rowOff>13716</xdr:rowOff>
    </xdr:to>
    <xdr:cxnSp macro="">
      <xdr:nvCxnSpPr>
        <xdr:cNvPr id="196" name="直線コネクタ 195"/>
        <xdr:cNvCxnSpPr/>
      </xdr:nvCxnSpPr>
      <xdr:spPr>
        <a:xfrm>
          <a:off x="10388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105935</xdr:rowOff>
    </xdr:from>
    <xdr:ext cx="469744" cy="259045"/>
    <xdr:sp macro="" textlink="">
      <xdr:nvSpPr>
        <xdr:cNvPr id="197" name="【体育館・プール】&#10;一人当たり面積平均値テキスト"/>
        <xdr:cNvSpPr txBox="1"/>
      </xdr:nvSpPr>
      <xdr:spPr>
        <a:xfrm>
          <a:off x="10515600" y="10050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127508</xdr:rowOff>
    </xdr:from>
    <xdr:to>
      <xdr:col>55</xdr:col>
      <xdr:colOff>50800</xdr:colOff>
      <xdr:row>59</xdr:row>
      <xdr:rowOff>57658</xdr:rowOff>
    </xdr:to>
    <xdr:sp macro="" textlink="">
      <xdr:nvSpPr>
        <xdr:cNvPr id="198" name="フローチャート: 判断 197"/>
        <xdr:cNvSpPr/>
      </xdr:nvSpPr>
      <xdr:spPr>
        <a:xfrm>
          <a:off x="104267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154940</xdr:rowOff>
    </xdr:from>
    <xdr:to>
      <xdr:col>50</xdr:col>
      <xdr:colOff>165100</xdr:colOff>
      <xdr:row>59</xdr:row>
      <xdr:rowOff>85090</xdr:rowOff>
    </xdr:to>
    <xdr:sp macro="" textlink="">
      <xdr:nvSpPr>
        <xdr:cNvPr id="199" name="フローチャート: 判断 198"/>
        <xdr:cNvSpPr/>
      </xdr:nvSpPr>
      <xdr:spPr>
        <a:xfrm>
          <a:off x="9588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101617</xdr:rowOff>
    </xdr:from>
    <xdr:ext cx="469744" cy="259045"/>
    <xdr:sp macro="" textlink="">
      <xdr:nvSpPr>
        <xdr:cNvPr id="200" name="n_1aveValue【体育館・プール】&#10;一人当たり面積"/>
        <xdr:cNvSpPr txBox="1"/>
      </xdr:nvSpPr>
      <xdr:spPr>
        <a:xfrm>
          <a:off x="9391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90932</xdr:rowOff>
    </xdr:from>
    <xdr:to>
      <xdr:col>46</xdr:col>
      <xdr:colOff>38100</xdr:colOff>
      <xdr:row>59</xdr:row>
      <xdr:rowOff>21082</xdr:rowOff>
    </xdr:to>
    <xdr:sp macro="" textlink="">
      <xdr:nvSpPr>
        <xdr:cNvPr id="201" name="フローチャート: 判断 200"/>
        <xdr:cNvSpPr/>
      </xdr:nvSpPr>
      <xdr:spPr>
        <a:xfrm>
          <a:off x="8699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37609</xdr:rowOff>
    </xdr:from>
    <xdr:ext cx="469744" cy="259045"/>
    <xdr:sp macro="" textlink="">
      <xdr:nvSpPr>
        <xdr:cNvPr id="202" name="n_2aveValue【体育館・プール】&#10;一人当たり面積"/>
        <xdr:cNvSpPr txBox="1"/>
      </xdr:nvSpPr>
      <xdr:spPr>
        <a:xfrm>
          <a:off x="8515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29210</xdr:rowOff>
    </xdr:from>
    <xdr:to>
      <xdr:col>41</xdr:col>
      <xdr:colOff>101600</xdr:colOff>
      <xdr:row>59</xdr:row>
      <xdr:rowOff>130810</xdr:rowOff>
    </xdr:to>
    <xdr:sp macro="" textlink="">
      <xdr:nvSpPr>
        <xdr:cNvPr id="203" name="フローチャート: 判断 202"/>
        <xdr:cNvSpPr/>
      </xdr:nvSpPr>
      <xdr:spPr>
        <a:xfrm>
          <a:off x="781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57</xdr:row>
      <xdr:rowOff>147337</xdr:rowOff>
    </xdr:from>
    <xdr:ext cx="469744" cy="259045"/>
    <xdr:sp macro="" textlink="">
      <xdr:nvSpPr>
        <xdr:cNvPr id="204" name="n_3aveValue【体育館・プール】&#10;一人当たり面積"/>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210" name="楕円 209"/>
        <xdr:cNvSpPr/>
      </xdr:nvSpPr>
      <xdr:spPr>
        <a:xfrm>
          <a:off x="958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116078</xdr:rowOff>
    </xdr:from>
    <xdr:to>
      <xdr:col>46</xdr:col>
      <xdr:colOff>38100</xdr:colOff>
      <xdr:row>60</xdr:row>
      <xdr:rowOff>46228</xdr:rowOff>
    </xdr:to>
    <xdr:sp macro="" textlink="">
      <xdr:nvSpPr>
        <xdr:cNvPr id="211" name="楕円 210"/>
        <xdr:cNvSpPr/>
      </xdr:nvSpPr>
      <xdr:spPr>
        <a:xfrm>
          <a:off x="8699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166878</xdr:rowOff>
    </xdr:from>
    <xdr:to>
      <xdr:col>50</xdr:col>
      <xdr:colOff>114300</xdr:colOff>
      <xdr:row>62</xdr:row>
      <xdr:rowOff>109728</xdr:rowOff>
    </xdr:to>
    <xdr:cxnSp macro="">
      <xdr:nvCxnSpPr>
        <xdr:cNvPr id="212" name="直線コネクタ 211"/>
        <xdr:cNvCxnSpPr/>
      </xdr:nvCxnSpPr>
      <xdr:spPr>
        <a:xfrm>
          <a:off x="8750300" y="102824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151655</xdr:rowOff>
    </xdr:from>
    <xdr:ext cx="469744" cy="259045"/>
    <xdr:sp macro="" textlink="">
      <xdr:nvSpPr>
        <xdr:cNvPr id="213" name="n_1mainValue【体育館・プール】&#10;一人当たり面積"/>
        <xdr:cNvSpPr txBox="1"/>
      </xdr:nvSpPr>
      <xdr:spPr>
        <a:xfrm>
          <a:off x="9391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37355</xdr:rowOff>
    </xdr:from>
    <xdr:ext cx="469744" cy="259045"/>
    <xdr:sp macro="" textlink="">
      <xdr:nvSpPr>
        <xdr:cNvPr id="214" name="n_2mainValue【体育館・プール】&#10;一人当たり面積"/>
        <xdr:cNvSpPr txBox="1"/>
      </xdr:nvSpPr>
      <xdr:spPr>
        <a:xfrm>
          <a:off x="8515427" y="103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83820</xdr:rowOff>
    </xdr:from>
    <xdr:to>
      <xdr:col>24</xdr:col>
      <xdr:colOff>62865</xdr:colOff>
      <xdr:row>83</xdr:row>
      <xdr:rowOff>22861</xdr:rowOff>
    </xdr:to>
    <xdr:cxnSp macro="">
      <xdr:nvCxnSpPr>
        <xdr:cNvPr id="239" name="直線コネクタ 238"/>
        <xdr:cNvCxnSpPr/>
      </xdr:nvCxnSpPr>
      <xdr:spPr>
        <a:xfrm flipV="1">
          <a:off x="4634865" y="13456920"/>
          <a:ext cx="0" cy="79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40" name="【福祉施設】&#10;有形固定資産減価償却率最小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22861</xdr:rowOff>
    </xdr:from>
    <xdr:to>
      <xdr:col>24</xdr:col>
      <xdr:colOff>152400</xdr:colOff>
      <xdr:row>83</xdr:row>
      <xdr:rowOff>22861</xdr:rowOff>
    </xdr:to>
    <xdr:cxnSp macro="">
      <xdr:nvCxnSpPr>
        <xdr:cNvPr id="241" name="直線コネクタ 240"/>
        <xdr:cNvCxnSpPr/>
      </xdr:nvCxnSpPr>
      <xdr:spPr>
        <a:xfrm>
          <a:off x="4546600" y="14253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30497</xdr:rowOff>
    </xdr:from>
    <xdr:ext cx="405111" cy="259045"/>
    <xdr:sp macro="" textlink="">
      <xdr:nvSpPr>
        <xdr:cNvPr id="242" name="【福祉施設】&#10;有形固定資産減価償却率最大値テキスト"/>
        <xdr:cNvSpPr txBox="1"/>
      </xdr:nvSpPr>
      <xdr:spPr>
        <a:xfrm>
          <a:off x="4673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83820</xdr:rowOff>
    </xdr:from>
    <xdr:to>
      <xdr:col>24</xdr:col>
      <xdr:colOff>152400</xdr:colOff>
      <xdr:row>78</xdr:row>
      <xdr:rowOff>83820</xdr:rowOff>
    </xdr:to>
    <xdr:cxnSp macro="">
      <xdr:nvCxnSpPr>
        <xdr:cNvPr id="243" name="直線コネクタ 242"/>
        <xdr:cNvCxnSpPr/>
      </xdr:nvCxnSpPr>
      <xdr:spPr>
        <a:xfrm>
          <a:off x="4546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44" name="【福祉施設】&#10;有形固定資産減価償却率平均値テキスト"/>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45" name="フローチャート: 判断 244"/>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46" name="フローチャート: 判断 245"/>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50182</xdr:rowOff>
    </xdr:from>
    <xdr:ext cx="405111" cy="259045"/>
    <xdr:sp macro="" textlink="">
      <xdr:nvSpPr>
        <xdr:cNvPr id="247" name="n_1ave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122555</xdr:rowOff>
    </xdr:from>
    <xdr:to>
      <xdr:col>15</xdr:col>
      <xdr:colOff>101600</xdr:colOff>
      <xdr:row>82</xdr:row>
      <xdr:rowOff>52705</xdr:rowOff>
    </xdr:to>
    <xdr:sp macro="" textlink="">
      <xdr:nvSpPr>
        <xdr:cNvPr id="248" name="フローチャート: 判断 247"/>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69232</xdr:rowOff>
    </xdr:from>
    <xdr:ext cx="405111" cy="259045"/>
    <xdr:sp macro="" textlink="">
      <xdr:nvSpPr>
        <xdr:cNvPr id="249" name="n_2aveValue【福祉施設】&#10;有形固定資産減価償却率"/>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95886</xdr:rowOff>
    </xdr:from>
    <xdr:to>
      <xdr:col>10</xdr:col>
      <xdr:colOff>165100</xdr:colOff>
      <xdr:row>84</xdr:row>
      <xdr:rowOff>26036</xdr:rowOff>
    </xdr:to>
    <xdr:sp macro="" textlink="">
      <xdr:nvSpPr>
        <xdr:cNvPr id="250" name="フローチャート: 判断 249"/>
        <xdr:cNvSpPr/>
      </xdr:nvSpPr>
      <xdr:spPr>
        <a:xfrm>
          <a:off x="1968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42563</xdr:rowOff>
    </xdr:from>
    <xdr:ext cx="405111" cy="259045"/>
    <xdr:sp macro="" textlink="">
      <xdr:nvSpPr>
        <xdr:cNvPr id="251" name="n_3aveValue【福祉施設】&#10;有形固定資産減価償却率"/>
        <xdr:cNvSpPr txBox="1"/>
      </xdr:nvSpPr>
      <xdr:spPr>
        <a:xfrm>
          <a:off x="1816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xdr:rowOff>
    </xdr:from>
    <xdr:to>
      <xdr:col>20</xdr:col>
      <xdr:colOff>38100</xdr:colOff>
      <xdr:row>85</xdr:row>
      <xdr:rowOff>106045</xdr:rowOff>
    </xdr:to>
    <xdr:sp macro="" textlink="">
      <xdr:nvSpPr>
        <xdr:cNvPr id="257" name="楕円 256"/>
        <xdr:cNvSpPr/>
      </xdr:nvSpPr>
      <xdr:spPr>
        <a:xfrm>
          <a:off x="3746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42545</xdr:rowOff>
    </xdr:from>
    <xdr:to>
      <xdr:col>15</xdr:col>
      <xdr:colOff>101600</xdr:colOff>
      <xdr:row>85</xdr:row>
      <xdr:rowOff>144145</xdr:rowOff>
    </xdr:to>
    <xdr:sp macro="" textlink="">
      <xdr:nvSpPr>
        <xdr:cNvPr id="258" name="楕円 257"/>
        <xdr:cNvSpPr/>
      </xdr:nvSpPr>
      <xdr:spPr>
        <a:xfrm>
          <a:off x="2857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55245</xdr:rowOff>
    </xdr:from>
    <xdr:to>
      <xdr:col>19</xdr:col>
      <xdr:colOff>177800</xdr:colOff>
      <xdr:row>85</xdr:row>
      <xdr:rowOff>93345</xdr:rowOff>
    </xdr:to>
    <xdr:cxnSp macro="">
      <xdr:nvCxnSpPr>
        <xdr:cNvPr id="259" name="直線コネクタ 258"/>
        <xdr:cNvCxnSpPr/>
      </xdr:nvCxnSpPr>
      <xdr:spPr>
        <a:xfrm flipV="1">
          <a:off x="2908300" y="14628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97172</xdr:rowOff>
    </xdr:from>
    <xdr:ext cx="405111" cy="259045"/>
    <xdr:sp macro="" textlink="">
      <xdr:nvSpPr>
        <xdr:cNvPr id="260" name="n_1mainValue【福祉施設】&#10;有形固定資産減価償却率"/>
        <xdr:cNvSpPr txBox="1"/>
      </xdr:nvSpPr>
      <xdr:spPr>
        <a:xfrm>
          <a:off x="35820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135272</xdr:rowOff>
    </xdr:from>
    <xdr:ext cx="405111" cy="259045"/>
    <xdr:sp macro="" textlink="">
      <xdr:nvSpPr>
        <xdr:cNvPr id="261" name="n_2mainValue【福祉施設】&#10;有形固定資産減価償却率"/>
        <xdr:cNvSpPr txBox="1"/>
      </xdr:nvSpPr>
      <xdr:spPr>
        <a:xfrm>
          <a:off x="2705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3" name="テキスト ボックス 28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136071</xdr:rowOff>
    </xdr:from>
    <xdr:to>
      <xdr:col>54</xdr:col>
      <xdr:colOff>189865</xdr:colOff>
      <xdr:row>86</xdr:row>
      <xdr:rowOff>5443</xdr:rowOff>
    </xdr:to>
    <xdr:cxnSp macro="">
      <xdr:nvCxnSpPr>
        <xdr:cNvPr id="287" name="直線コネクタ 286"/>
        <xdr:cNvCxnSpPr/>
      </xdr:nvCxnSpPr>
      <xdr:spPr>
        <a:xfrm flipV="1">
          <a:off x="10476865" y="135091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288"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289" name="直線コネクタ 288"/>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82748</xdr:rowOff>
    </xdr:from>
    <xdr:ext cx="469744" cy="259045"/>
    <xdr:sp macro="" textlink="">
      <xdr:nvSpPr>
        <xdr:cNvPr id="290" name="【福祉施設】&#10;一人当たり面積最大値テキスト"/>
        <xdr:cNvSpPr txBox="1"/>
      </xdr:nvSpPr>
      <xdr:spPr>
        <a:xfrm>
          <a:off x="105156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136071</xdr:rowOff>
    </xdr:from>
    <xdr:to>
      <xdr:col>55</xdr:col>
      <xdr:colOff>88900</xdr:colOff>
      <xdr:row>78</xdr:row>
      <xdr:rowOff>136071</xdr:rowOff>
    </xdr:to>
    <xdr:cxnSp macro="">
      <xdr:nvCxnSpPr>
        <xdr:cNvPr id="291" name="直線コネクタ 290"/>
        <xdr:cNvCxnSpPr/>
      </xdr:nvCxnSpPr>
      <xdr:spPr>
        <a:xfrm>
          <a:off x="10388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112684</xdr:rowOff>
    </xdr:from>
    <xdr:ext cx="469744" cy="259045"/>
    <xdr:sp macro="" textlink="">
      <xdr:nvSpPr>
        <xdr:cNvPr id="292" name="【福祉施設】&#10;一人当たり面積平均値テキスト"/>
        <xdr:cNvSpPr txBox="1"/>
      </xdr:nvSpPr>
      <xdr:spPr>
        <a:xfrm>
          <a:off x="10515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293" name="フローチャート: 判断 292"/>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94" name="フローチャート: 判断 293"/>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105427</xdr:rowOff>
    </xdr:from>
    <xdr:ext cx="469744" cy="259045"/>
    <xdr:sp macro="" textlink="">
      <xdr:nvSpPr>
        <xdr:cNvPr id="295"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126093</xdr:rowOff>
    </xdr:from>
    <xdr:to>
      <xdr:col>46</xdr:col>
      <xdr:colOff>38100</xdr:colOff>
      <xdr:row>82</xdr:row>
      <xdr:rowOff>56243</xdr:rowOff>
    </xdr:to>
    <xdr:sp macro="" textlink="">
      <xdr:nvSpPr>
        <xdr:cNvPr id="296" name="フローチャート: 判断 295"/>
        <xdr:cNvSpPr/>
      </xdr:nvSpPr>
      <xdr:spPr>
        <a:xfrm>
          <a:off x="8699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72770</xdr:rowOff>
    </xdr:from>
    <xdr:ext cx="469744" cy="259045"/>
    <xdr:sp macro="" textlink="">
      <xdr:nvSpPr>
        <xdr:cNvPr id="297" name="n_2aveValue【福祉施設】&#10;一人当たり面積"/>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109764</xdr:rowOff>
    </xdr:from>
    <xdr:to>
      <xdr:col>41</xdr:col>
      <xdr:colOff>101600</xdr:colOff>
      <xdr:row>78</xdr:row>
      <xdr:rowOff>39914</xdr:rowOff>
    </xdr:to>
    <xdr:sp macro="" textlink="">
      <xdr:nvSpPr>
        <xdr:cNvPr id="298" name="フローチャート: 判断 297"/>
        <xdr:cNvSpPr/>
      </xdr:nvSpPr>
      <xdr:spPr>
        <a:xfrm>
          <a:off x="7810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76</xdr:row>
      <xdr:rowOff>56441</xdr:rowOff>
    </xdr:from>
    <xdr:ext cx="469744" cy="259045"/>
    <xdr:sp macro="" textlink="">
      <xdr:nvSpPr>
        <xdr:cNvPr id="299" name="n_3aveValue【福祉施設】&#10;一人当たり面積"/>
        <xdr:cNvSpPr txBox="1"/>
      </xdr:nvSpPr>
      <xdr:spPr>
        <a:xfrm>
          <a:off x="7626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05" name="楕円 304"/>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06" name="楕円 305"/>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07" name="直線コネクタ 306"/>
        <xdr:cNvCxnSpPr/>
      </xdr:nvCxnSpPr>
      <xdr:spPr>
        <a:xfrm>
          <a:off x="8750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08" name="n_1main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09" name="n_2mainValue【福祉施設】&#10;一人当たり面積"/>
        <xdr:cNvSpPr txBox="1"/>
      </xdr:nvSpPr>
      <xdr:spPr>
        <a:xfrm>
          <a:off x="8515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35" name="直線コネクタ 334"/>
        <xdr:cNvCxnSpPr/>
      </xdr:nvCxnSpPr>
      <xdr:spPr>
        <a:xfrm flipV="1">
          <a:off x="46348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36" name="【市民会館】&#10;有形固定資産減価償却率最小値テキスト"/>
        <xdr:cNvSpPr txBox="1"/>
      </xdr:nvSpPr>
      <xdr:spPr>
        <a:xfrm>
          <a:off x="4673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37" name="直線コネクタ 336"/>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38" name="【市民会館】&#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39" name="直線コネクタ 338"/>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40"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41" name="フローチャート: 判断 340"/>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42" name="フローチャート: 判断 341"/>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26688</xdr:rowOff>
    </xdr:from>
    <xdr:ext cx="405111" cy="259045"/>
    <xdr:sp macro="" textlink="">
      <xdr:nvSpPr>
        <xdr:cNvPr id="343"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138068</xdr:rowOff>
    </xdr:from>
    <xdr:to>
      <xdr:col>15</xdr:col>
      <xdr:colOff>101600</xdr:colOff>
      <xdr:row>105</xdr:row>
      <xdr:rowOff>68218</xdr:rowOff>
    </xdr:to>
    <xdr:sp macro="" textlink="">
      <xdr:nvSpPr>
        <xdr:cNvPr id="344" name="フローチャート: 判断 343"/>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59345</xdr:rowOff>
    </xdr:from>
    <xdr:ext cx="405111" cy="259045"/>
    <xdr:sp macro="" textlink="">
      <xdr:nvSpPr>
        <xdr:cNvPr id="345" name="n_2aveValue【市民会館】&#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147864</xdr:rowOff>
    </xdr:from>
    <xdr:to>
      <xdr:col>10</xdr:col>
      <xdr:colOff>165100</xdr:colOff>
      <xdr:row>105</xdr:row>
      <xdr:rowOff>78014</xdr:rowOff>
    </xdr:to>
    <xdr:sp macro="" textlink="">
      <xdr:nvSpPr>
        <xdr:cNvPr id="346" name="フローチャート: 判断 345"/>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94541</xdr:rowOff>
    </xdr:from>
    <xdr:ext cx="405111" cy="259045"/>
    <xdr:sp macro="" textlink="">
      <xdr:nvSpPr>
        <xdr:cNvPr id="347" name="n_3aveValue【市民会館】&#10;有形固定資産減価償却率"/>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353" name="楕円 352"/>
        <xdr:cNvSpPr/>
      </xdr:nvSpPr>
      <xdr:spPr>
        <a:xfrm>
          <a:off x="3746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354" name="楕円 353"/>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108857</xdr:rowOff>
    </xdr:from>
    <xdr:to>
      <xdr:col>19</xdr:col>
      <xdr:colOff>177800</xdr:colOff>
      <xdr:row>104</xdr:row>
      <xdr:rowOff>141514</xdr:rowOff>
    </xdr:to>
    <xdr:cxnSp macro="">
      <xdr:nvCxnSpPr>
        <xdr:cNvPr id="355" name="直線コネクタ 354"/>
        <xdr:cNvCxnSpPr/>
      </xdr:nvCxnSpPr>
      <xdr:spPr>
        <a:xfrm flipV="1">
          <a:off x="2908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356" name="n_1main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357" name="n_2main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107</xdr:row>
      <xdr:rowOff>162742</xdr:rowOff>
    </xdr:to>
    <xdr:cxnSp macro="">
      <xdr:nvCxnSpPr>
        <xdr:cNvPr id="383" name="直線コネクタ 382"/>
        <xdr:cNvCxnSpPr/>
      </xdr:nvCxnSpPr>
      <xdr:spPr>
        <a:xfrm flipV="1">
          <a:off x="10476865" y="17306108"/>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166569</xdr:rowOff>
    </xdr:from>
    <xdr:ext cx="469744" cy="259045"/>
    <xdr:sp macro="" textlink="">
      <xdr:nvSpPr>
        <xdr:cNvPr id="384" name="【市民会館】&#10;一人当たり面積最小値テキスト"/>
        <xdr:cNvSpPr txBox="1"/>
      </xdr:nvSpPr>
      <xdr:spPr>
        <a:xfrm>
          <a:off x="10515600"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162742</xdr:rowOff>
    </xdr:from>
    <xdr:to>
      <xdr:col>55</xdr:col>
      <xdr:colOff>88900</xdr:colOff>
      <xdr:row>107</xdr:row>
      <xdr:rowOff>162742</xdr:rowOff>
    </xdr:to>
    <xdr:cxnSp macro="">
      <xdr:nvCxnSpPr>
        <xdr:cNvPr id="385" name="直線コネクタ 384"/>
        <xdr:cNvCxnSpPr/>
      </xdr:nvCxnSpPr>
      <xdr:spPr>
        <a:xfrm>
          <a:off x="10388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86"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87" name="直線コネクタ 386"/>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101798</xdr:rowOff>
    </xdr:from>
    <xdr:ext cx="469744" cy="259045"/>
    <xdr:sp macro="" textlink="">
      <xdr:nvSpPr>
        <xdr:cNvPr id="388" name="【市民会館】&#10;一人当たり面積平均値テキスト"/>
        <xdr:cNvSpPr txBox="1"/>
      </xdr:nvSpPr>
      <xdr:spPr>
        <a:xfrm>
          <a:off x="10515600" y="1793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389" name="フローチャート: 判断 388"/>
        <xdr:cNvSpPr/>
      </xdr:nvSpPr>
      <xdr:spPr>
        <a:xfrm>
          <a:off x="10426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103777</xdr:rowOff>
    </xdr:from>
    <xdr:to>
      <xdr:col>50</xdr:col>
      <xdr:colOff>165100</xdr:colOff>
      <xdr:row>105</xdr:row>
      <xdr:rowOff>33927</xdr:rowOff>
    </xdr:to>
    <xdr:sp macro="" textlink="">
      <xdr:nvSpPr>
        <xdr:cNvPr id="390" name="フローチャート: 判断 389"/>
        <xdr:cNvSpPr/>
      </xdr:nvSpPr>
      <xdr:spPr>
        <a:xfrm>
          <a:off x="9588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25054</xdr:rowOff>
    </xdr:from>
    <xdr:ext cx="469744" cy="259045"/>
    <xdr:sp macro="" textlink="">
      <xdr:nvSpPr>
        <xdr:cNvPr id="391" name="n_1aveValue【市民会館】&#10;一人当たり面積"/>
        <xdr:cNvSpPr txBox="1"/>
      </xdr:nvSpPr>
      <xdr:spPr>
        <a:xfrm>
          <a:off x="93917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142966</xdr:rowOff>
    </xdr:from>
    <xdr:to>
      <xdr:col>46</xdr:col>
      <xdr:colOff>38100</xdr:colOff>
      <xdr:row>105</xdr:row>
      <xdr:rowOff>73116</xdr:rowOff>
    </xdr:to>
    <xdr:sp macro="" textlink="">
      <xdr:nvSpPr>
        <xdr:cNvPr id="392" name="フローチャート: 判断 391"/>
        <xdr:cNvSpPr/>
      </xdr:nvSpPr>
      <xdr:spPr>
        <a:xfrm>
          <a:off x="869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89643</xdr:rowOff>
    </xdr:from>
    <xdr:ext cx="469744" cy="259045"/>
    <xdr:sp macro="" textlink="">
      <xdr:nvSpPr>
        <xdr:cNvPr id="393" name="n_2aveValue【市民会館】&#10;一人当たり面積"/>
        <xdr:cNvSpPr txBox="1"/>
      </xdr:nvSpPr>
      <xdr:spPr>
        <a:xfrm>
          <a:off x="8515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156029</xdr:rowOff>
    </xdr:from>
    <xdr:to>
      <xdr:col>41</xdr:col>
      <xdr:colOff>101600</xdr:colOff>
      <xdr:row>105</xdr:row>
      <xdr:rowOff>86179</xdr:rowOff>
    </xdr:to>
    <xdr:sp macro="" textlink="">
      <xdr:nvSpPr>
        <xdr:cNvPr id="394" name="フローチャート: 判断 393"/>
        <xdr:cNvSpPr/>
      </xdr:nvSpPr>
      <xdr:spPr>
        <a:xfrm>
          <a:off x="7810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102706</xdr:rowOff>
    </xdr:from>
    <xdr:ext cx="469744" cy="259045"/>
    <xdr:sp macro="" textlink="">
      <xdr:nvSpPr>
        <xdr:cNvPr id="395" name="n_3aveValue【市民会館】&#10;一人当たり面積"/>
        <xdr:cNvSpPr txBox="1"/>
      </xdr:nvSpPr>
      <xdr:spPr>
        <a:xfrm>
          <a:off x="7626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31931</xdr:rowOff>
    </xdr:from>
    <xdr:to>
      <xdr:col>50</xdr:col>
      <xdr:colOff>165100</xdr:colOff>
      <xdr:row>104</xdr:row>
      <xdr:rowOff>133531</xdr:rowOff>
    </xdr:to>
    <xdr:sp macro="" textlink="">
      <xdr:nvSpPr>
        <xdr:cNvPr id="401" name="楕円 400"/>
        <xdr:cNvSpPr/>
      </xdr:nvSpPr>
      <xdr:spPr>
        <a:xfrm>
          <a:off x="9588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02" name="楕円 401"/>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82731</xdr:rowOff>
    </xdr:from>
    <xdr:to>
      <xdr:col>50</xdr:col>
      <xdr:colOff>114300</xdr:colOff>
      <xdr:row>106</xdr:row>
      <xdr:rowOff>144780</xdr:rowOff>
    </xdr:to>
    <xdr:cxnSp macro="">
      <xdr:nvCxnSpPr>
        <xdr:cNvPr id="403" name="直線コネクタ 402"/>
        <xdr:cNvCxnSpPr/>
      </xdr:nvCxnSpPr>
      <xdr:spPr>
        <a:xfrm flipV="1">
          <a:off x="8750300" y="17913531"/>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150058</xdr:rowOff>
    </xdr:from>
    <xdr:ext cx="469744" cy="259045"/>
    <xdr:sp macro="" textlink="">
      <xdr:nvSpPr>
        <xdr:cNvPr id="404" name="n_1mainValue【市民会館】&#10;一人当たり面積"/>
        <xdr:cNvSpPr txBox="1"/>
      </xdr:nvSpPr>
      <xdr:spPr>
        <a:xfrm>
          <a:off x="93917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05"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7" name="直線コネクタ 4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8" name="テキスト ボックス 4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9" name="直線コネクタ 4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0" name="テキスト ボックス 4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1" name="直線コネクタ 4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2" name="テキスト ボックス 4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3" name="直線コネクタ 4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4" name="テキスト ボックス 4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5" name="直線コネクタ 4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6" name="テキスト ボックス 4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30" name="直線コネクタ 429"/>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31" name="【一般廃棄物処理施設】&#10;有形固定資産減価償却率最小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32" name="直線コネクタ 431"/>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33"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34" name="直線コネクタ 433"/>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35"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6" name="フローチャート: 判断 435"/>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37" name="フローチャート: 判断 436"/>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40022</xdr:rowOff>
    </xdr:from>
    <xdr:ext cx="405111" cy="259045"/>
    <xdr:sp macro="" textlink="">
      <xdr:nvSpPr>
        <xdr:cNvPr id="438" name="n_1aveValue【一般廃棄物処理施設】&#10;有形固定資産減価償却率"/>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48260</xdr:rowOff>
    </xdr:from>
    <xdr:to>
      <xdr:col>76</xdr:col>
      <xdr:colOff>165100</xdr:colOff>
      <xdr:row>38</xdr:row>
      <xdr:rowOff>149860</xdr:rowOff>
    </xdr:to>
    <xdr:sp macro="" textlink="">
      <xdr:nvSpPr>
        <xdr:cNvPr id="439" name="フローチャート: 判断 438"/>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140987</xdr:rowOff>
    </xdr:from>
    <xdr:ext cx="405111" cy="259045"/>
    <xdr:sp macro="" textlink="">
      <xdr:nvSpPr>
        <xdr:cNvPr id="440"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109220</xdr:rowOff>
    </xdr:from>
    <xdr:to>
      <xdr:col>72</xdr:col>
      <xdr:colOff>38100</xdr:colOff>
      <xdr:row>38</xdr:row>
      <xdr:rowOff>39370</xdr:rowOff>
    </xdr:to>
    <xdr:sp macro="" textlink="">
      <xdr:nvSpPr>
        <xdr:cNvPr id="441" name="フローチャート: 判断 440"/>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55897</xdr:rowOff>
    </xdr:from>
    <xdr:ext cx="405111" cy="259045"/>
    <xdr:sp macro="" textlink="">
      <xdr:nvSpPr>
        <xdr:cNvPr id="442" name="n_3aveValue【一般廃棄物処理施設】&#10;有形固定資産減価償却率"/>
        <xdr:cNvSpPr txBox="1"/>
      </xdr:nvSpPr>
      <xdr:spPr>
        <a:xfrm>
          <a:off x="13500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48" name="楕円 447"/>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6350</xdr:rowOff>
    </xdr:from>
    <xdr:to>
      <xdr:col>76</xdr:col>
      <xdr:colOff>165100</xdr:colOff>
      <xdr:row>38</xdr:row>
      <xdr:rowOff>107950</xdr:rowOff>
    </xdr:to>
    <xdr:sp macro="" textlink="">
      <xdr:nvSpPr>
        <xdr:cNvPr id="449" name="楕円 448"/>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57150</xdr:rowOff>
    </xdr:to>
    <xdr:cxnSp macro="">
      <xdr:nvCxnSpPr>
        <xdr:cNvPr id="450" name="直線コネクタ 449"/>
        <xdr:cNvCxnSpPr/>
      </xdr:nvCxnSpPr>
      <xdr:spPr>
        <a:xfrm flipV="1">
          <a:off x="14592300" y="64922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44467</xdr:rowOff>
    </xdr:from>
    <xdr:ext cx="405111" cy="259045"/>
    <xdr:sp macro="" textlink="">
      <xdr:nvSpPr>
        <xdr:cNvPr id="451" name="n_1mainValue【一般廃棄物処理施設】&#10;有形固定資産減価償却率"/>
        <xdr:cNvSpPr txBox="1"/>
      </xdr:nvSpPr>
      <xdr:spPr>
        <a:xfrm>
          <a:off x="15266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124477</xdr:rowOff>
    </xdr:from>
    <xdr:ext cx="405111" cy="259045"/>
    <xdr:sp macro="" textlink="">
      <xdr:nvSpPr>
        <xdr:cNvPr id="452" name="n_2mainValue【一般廃棄物処理施設】&#10;有形固定資産減価償却率"/>
        <xdr:cNvSpPr txBox="1"/>
      </xdr:nvSpPr>
      <xdr:spPr>
        <a:xfrm>
          <a:off x="14389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463" name="直線コネクタ 462"/>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464" name="テキスト ボックス 463"/>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466" name="テキスト ボックス 465"/>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467" name="直線コネクタ 466"/>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468" name="テキスト ボックス 467"/>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471" name="直線コネクタ 470"/>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48277</xdr:rowOff>
    </xdr:from>
    <xdr:ext cx="531299" cy="259045"/>
    <xdr:sp macro="" textlink="">
      <xdr:nvSpPr>
        <xdr:cNvPr id="472" name="テキスト ボックス 471"/>
        <xdr:cNvSpPr txBox="1"/>
      </xdr:nvSpPr>
      <xdr:spPr>
        <a:xfrm>
          <a:off x="17756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3" name="直線コネクタ 47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4" name="テキスト ボックス 47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475" name="直線コネクタ 474"/>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476" name="テキスト ボックス 475"/>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76071</xdr:rowOff>
    </xdr:from>
    <xdr:to>
      <xdr:col>116</xdr:col>
      <xdr:colOff>62864</xdr:colOff>
      <xdr:row>41</xdr:row>
      <xdr:rowOff>128936</xdr:rowOff>
    </xdr:to>
    <xdr:cxnSp macro="">
      <xdr:nvCxnSpPr>
        <xdr:cNvPr id="480" name="直線コネクタ 479"/>
        <xdr:cNvCxnSpPr/>
      </xdr:nvCxnSpPr>
      <xdr:spPr>
        <a:xfrm flipV="1">
          <a:off x="22160864" y="5733921"/>
          <a:ext cx="0" cy="142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132763</xdr:rowOff>
    </xdr:from>
    <xdr:ext cx="534377" cy="259045"/>
    <xdr:sp macro="" textlink="">
      <xdr:nvSpPr>
        <xdr:cNvPr id="481" name="【一般廃棄物処理施設】&#10;一人当たり有形固定資産（償却資産）額最小値テキスト"/>
        <xdr:cNvSpPr txBox="1"/>
      </xdr:nvSpPr>
      <xdr:spPr>
        <a:xfrm>
          <a:off x="22199600" y="71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128936</xdr:rowOff>
    </xdr:from>
    <xdr:to>
      <xdr:col>116</xdr:col>
      <xdr:colOff>152400</xdr:colOff>
      <xdr:row>41</xdr:row>
      <xdr:rowOff>128936</xdr:rowOff>
    </xdr:to>
    <xdr:cxnSp macro="">
      <xdr:nvCxnSpPr>
        <xdr:cNvPr id="482" name="直線コネクタ 481"/>
        <xdr:cNvCxnSpPr/>
      </xdr:nvCxnSpPr>
      <xdr:spPr>
        <a:xfrm>
          <a:off x="22072600" y="715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22748</xdr:rowOff>
    </xdr:from>
    <xdr:ext cx="599010" cy="259045"/>
    <xdr:sp macro="" textlink="">
      <xdr:nvSpPr>
        <xdr:cNvPr id="483" name="【一般廃棄物処理施設】&#10;一人当たり有形固定資産（償却資産）額最大値テキスト"/>
        <xdr:cNvSpPr txBox="1"/>
      </xdr:nvSpPr>
      <xdr:spPr>
        <a:xfrm>
          <a:off x="22199600" y="55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76071</xdr:rowOff>
    </xdr:from>
    <xdr:to>
      <xdr:col>116</xdr:col>
      <xdr:colOff>152400</xdr:colOff>
      <xdr:row>33</xdr:row>
      <xdr:rowOff>76071</xdr:rowOff>
    </xdr:to>
    <xdr:cxnSp macro="">
      <xdr:nvCxnSpPr>
        <xdr:cNvPr id="484" name="直線コネクタ 483"/>
        <xdr:cNvCxnSpPr/>
      </xdr:nvCxnSpPr>
      <xdr:spPr>
        <a:xfrm>
          <a:off x="22072600" y="573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144902</xdr:rowOff>
    </xdr:from>
    <xdr:ext cx="534377" cy="259045"/>
    <xdr:sp macro="" textlink="">
      <xdr:nvSpPr>
        <xdr:cNvPr id="485" name="【一般廃棄物処理施設】&#10;一人当たり有形固定資産（償却資産）額平均値テキスト"/>
        <xdr:cNvSpPr txBox="1"/>
      </xdr:nvSpPr>
      <xdr:spPr>
        <a:xfrm>
          <a:off x="22199600" y="631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166475</xdr:rowOff>
    </xdr:from>
    <xdr:to>
      <xdr:col>116</xdr:col>
      <xdr:colOff>114300</xdr:colOff>
      <xdr:row>37</xdr:row>
      <xdr:rowOff>96625</xdr:rowOff>
    </xdr:to>
    <xdr:sp macro="" textlink="">
      <xdr:nvSpPr>
        <xdr:cNvPr id="486" name="フローチャート: 判断 485"/>
        <xdr:cNvSpPr/>
      </xdr:nvSpPr>
      <xdr:spPr>
        <a:xfrm>
          <a:off x="22110700" y="633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55390</xdr:rowOff>
    </xdr:from>
    <xdr:to>
      <xdr:col>112</xdr:col>
      <xdr:colOff>38100</xdr:colOff>
      <xdr:row>36</xdr:row>
      <xdr:rowOff>156990</xdr:rowOff>
    </xdr:to>
    <xdr:sp macro="" textlink="">
      <xdr:nvSpPr>
        <xdr:cNvPr id="487" name="フローチャート: 判断 486"/>
        <xdr:cNvSpPr/>
      </xdr:nvSpPr>
      <xdr:spPr>
        <a:xfrm>
          <a:off x="21272500" y="62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35</xdr:row>
      <xdr:rowOff>2067</xdr:rowOff>
    </xdr:from>
    <xdr:ext cx="534377" cy="259045"/>
    <xdr:sp macro="" textlink="">
      <xdr:nvSpPr>
        <xdr:cNvPr id="488" name="n_1aveValue【一般廃棄物処理施設】&#10;一人当たり有形固定資産（償却資産）額"/>
        <xdr:cNvSpPr txBox="1"/>
      </xdr:nvSpPr>
      <xdr:spPr>
        <a:xfrm>
          <a:off x="21043411" y="60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114640</xdr:rowOff>
    </xdr:from>
    <xdr:to>
      <xdr:col>107</xdr:col>
      <xdr:colOff>101600</xdr:colOff>
      <xdr:row>37</xdr:row>
      <xdr:rowOff>44790</xdr:rowOff>
    </xdr:to>
    <xdr:sp macro="" textlink="">
      <xdr:nvSpPr>
        <xdr:cNvPr id="489" name="フローチャート: 判断 488"/>
        <xdr:cNvSpPr/>
      </xdr:nvSpPr>
      <xdr:spPr>
        <a:xfrm>
          <a:off x="20383500" y="62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35917</xdr:rowOff>
    </xdr:from>
    <xdr:ext cx="534377" cy="259045"/>
    <xdr:sp macro="" textlink="">
      <xdr:nvSpPr>
        <xdr:cNvPr id="490" name="n_2aveValue【一般廃棄物処理施設】&#10;一人当たり有形固定資産（償却資産）額"/>
        <xdr:cNvSpPr txBox="1"/>
      </xdr:nvSpPr>
      <xdr:spPr>
        <a:xfrm>
          <a:off x="20167111" y="637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100938</xdr:rowOff>
    </xdr:from>
    <xdr:to>
      <xdr:col>102</xdr:col>
      <xdr:colOff>165100</xdr:colOff>
      <xdr:row>39</xdr:row>
      <xdr:rowOff>31088</xdr:rowOff>
    </xdr:to>
    <xdr:sp macro="" textlink="">
      <xdr:nvSpPr>
        <xdr:cNvPr id="491" name="フローチャート: 判断 490"/>
        <xdr:cNvSpPr/>
      </xdr:nvSpPr>
      <xdr:spPr>
        <a:xfrm>
          <a:off x="19494500" y="661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47615</xdr:rowOff>
    </xdr:from>
    <xdr:ext cx="534377" cy="259045"/>
    <xdr:sp macro="" textlink="">
      <xdr:nvSpPr>
        <xdr:cNvPr id="492" name="n_3aveValue【一般廃棄物処理施設】&#10;一人当たり有形固定資産（償却資産）額"/>
        <xdr:cNvSpPr txBox="1"/>
      </xdr:nvSpPr>
      <xdr:spPr>
        <a:xfrm>
          <a:off x="19278111" y="63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59861</xdr:rowOff>
    </xdr:from>
    <xdr:to>
      <xdr:col>112</xdr:col>
      <xdr:colOff>38100</xdr:colOff>
      <xdr:row>36</xdr:row>
      <xdr:rowOff>161461</xdr:rowOff>
    </xdr:to>
    <xdr:sp macro="" textlink="">
      <xdr:nvSpPr>
        <xdr:cNvPr id="498" name="楕円 497"/>
        <xdr:cNvSpPr/>
      </xdr:nvSpPr>
      <xdr:spPr>
        <a:xfrm>
          <a:off x="21272500" y="62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93294</xdr:rowOff>
    </xdr:from>
    <xdr:to>
      <xdr:col>107</xdr:col>
      <xdr:colOff>101600</xdr:colOff>
      <xdr:row>37</xdr:row>
      <xdr:rowOff>23444</xdr:rowOff>
    </xdr:to>
    <xdr:sp macro="" textlink="">
      <xdr:nvSpPr>
        <xdr:cNvPr id="499" name="楕円 498"/>
        <xdr:cNvSpPr/>
      </xdr:nvSpPr>
      <xdr:spPr>
        <a:xfrm>
          <a:off x="20383500" y="62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110661</xdr:rowOff>
    </xdr:from>
    <xdr:to>
      <xdr:col>111</xdr:col>
      <xdr:colOff>177800</xdr:colOff>
      <xdr:row>36</xdr:row>
      <xdr:rowOff>144094</xdr:rowOff>
    </xdr:to>
    <xdr:cxnSp macro="">
      <xdr:nvCxnSpPr>
        <xdr:cNvPr id="500" name="直線コネクタ 499"/>
        <xdr:cNvCxnSpPr/>
      </xdr:nvCxnSpPr>
      <xdr:spPr>
        <a:xfrm flipV="1">
          <a:off x="20434300" y="6282861"/>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152588</xdr:rowOff>
    </xdr:from>
    <xdr:ext cx="534377" cy="259045"/>
    <xdr:sp macro="" textlink="">
      <xdr:nvSpPr>
        <xdr:cNvPr id="501" name="n_1mainValue【一般廃棄物処理施設】&#10;一人当たり有形固定資産（償却資産）額"/>
        <xdr:cNvSpPr txBox="1"/>
      </xdr:nvSpPr>
      <xdr:spPr>
        <a:xfrm>
          <a:off x="21043411" y="63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39971</xdr:rowOff>
    </xdr:from>
    <xdr:ext cx="534377" cy="259045"/>
    <xdr:sp macro="" textlink="">
      <xdr:nvSpPr>
        <xdr:cNvPr id="502" name="n_2mainValue【一般廃棄物処理施設】&#10;一人当たり有形固定資産（償却資産）額"/>
        <xdr:cNvSpPr txBox="1"/>
      </xdr:nvSpPr>
      <xdr:spPr>
        <a:xfrm>
          <a:off x="20167111" y="60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3" name="テキスト ボックス 5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529" name="直線コネクタ 528"/>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30"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31" name="直線コネクタ 530"/>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32" name="【保健センター・保健所】&#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33" name="直線コネクタ 532"/>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94178</xdr:rowOff>
    </xdr:from>
    <xdr:ext cx="405111" cy="259045"/>
    <xdr:sp macro="" textlink="">
      <xdr:nvSpPr>
        <xdr:cNvPr id="534" name="【保健センター・保健所】&#10;有形固定資産減価償却率平均値テキスト"/>
        <xdr:cNvSpPr txBox="1"/>
      </xdr:nvSpPr>
      <xdr:spPr>
        <a:xfrm>
          <a:off x="16357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35" name="フローチャート: 判断 534"/>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536" name="フローチャート: 判断 535"/>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50092</xdr:rowOff>
    </xdr:from>
    <xdr:ext cx="405111" cy="259045"/>
    <xdr:sp macro="" textlink="">
      <xdr:nvSpPr>
        <xdr:cNvPr id="537" name="n_1ave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154940</xdr:rowOff>
    </xdr:from>
    <xdr:to>
      <xdr:col>76</xdr:col>
      <xdr:colOff>165100</xdr:colOff>
      <xdr:row>61</xdr:row>
      <xdr:rowOff>85090</xdr:rowOff>
    </xdr:to>
    <xdr:sp macro="" textlink="">
      <xdr:nvSpPr>
        <xdr:cNvPr id="538" name="フローチャート: 判断 537"/>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76217</xdr:rowOff>
    </xdr:from>
    <xdr:ext cx="405111" cy="259045"/>
    <xdr:sp macro="" textlink="">
      <xdr:nvSpPr>
        <xdr:cNvPr id="539" name="n_2ave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119017</xdr:rowOff>
    </xdr:from>
    <xdr:to>
      <xdr:col>72</xdr:col>
      <xdr:colOff>38100</xdr:colOff>
      <xdr:row>63</xdr:row>
      <xdr:rowOff>49167</xdr:rowOff>
    </xdr:to>
    <xdr:sp macro="" textlink="">
      <xdr:nvSpPr>
        <xdr:cNvPr id="540" name="フローチャート: 判断 539"/>
        <xdr:cNvSpPr/>
      </xdr:nvSpPr>
      <xdr:spPr>
        <a:xfrm>
          <a:off x="13652500" y="1074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65694</xdr:rowOff>
    </xdr:from>
    <xdr:ext cx="405111" cy="259045"/>
    <xdr:sp macro="" textlink="">
      <xdr:nvSpPr>
        <xdr:cNvPr id="541" name="n_3aveValue【保健センター・保健所】&#10;有形固定資産減価償却率"/>
        <xdr:cNvSpPr txBox="1"/>
      </xdr:nvSpPr>
      <xdr:spPr>
        <a:xfrm>
          <a:off x="13500744" y="1052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547" name="楕円 546"/>
        <xdr:cNvSpPr/>
      </xdr:nvSpPr>
      <xdr:spPr>
        <a:xfrm>
          <a:off x="15430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48" name="楕円 547"/>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59</xdr:row>
      <xdr:rowOff>1633</xdr:rowOff>
    </xdr:to>
    <xdr:cxnSp macro="">
      <xdr:nvCxnSpPr>
        <xdr:cNvPr id="549" name="直線コネクタ 548"/>
        <xdr:cNvCxnSpPr/>
      </xdr:nvCxnSpPr>
      <xdr:spPr>
        <a:xfrm flipV="1">
          <a:off x="14592300" y="100486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380</xdr:rowOff>
    </xdr:from>
    <xdr:ext cx="405111" cy="259045"/>
    <xdr:sp macro="" textlink="">
      <xdr:nvSpPr>
        <xdr:cNvPr id="550" name="n_1mainValue【保健センター・保健所】&#10;有形固定資産減価償却率"/>
        <xdr:cNvSpPr txBox="1"/>
      </xdr:nvSpPr>
      <xdr:spPr>
        <a:xfrm>
          <a:off x="15266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51" name="n_2mainValue【保健センター・保健所】&#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575" name="直線コネクタ 574"/>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76"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77" name="直線コネクタ 576"/>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78" name="【保健センター・保健所】&#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79" name="直線コネクタ 578"/>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8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1" name="フローチャート: 判断 58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2" name="フローチャート: 判断 581"/>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83"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152400</xdr:rowOff>
    </xdr:from>
    <xdr:to>
      <xdr:col>107</xdr:col>
      <xdr:colOff>101600</xdr:colOff>
      <xdr:row>61</xdr:row>
      <xdr:rowOff>82550</xdr:rowOff>
    </xdr:to>
    <xdr:sp macro="" textlink="">
      <xdr:nvSpPr>
        <xdr:cNvPr id="584" name="フローチャート: 判断 583"/>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99077</xdr:rowOff>
    </xdr:from>
    <xdr:ext cx="469744" cy="259045"/>
    <xdr:sp macro="" textlink="">
      <xdr:nvSpPr>
        <xdr:cNvPr id="585" name="n_2aveValue【保健センター・保健所】&#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146050</xdr:rowOff>
    </xdr:from>
    <xdr:to>
      <xdr:col>102</xdr:col>
      <xdr:colOff>165100</xdr:colOff>
      <xdr:row>60</xdr:row>
      <xdr:rowOff>76200</xdr:rowOff>
    </xdr:to>
    <xdr:sp macro="" textlink="">
      <xdr:nvSpPr>
        <xdr:cNvPr id="586" name="フローチャート: 判断 585"/>
        <xdr:cNvSpPr/>
      </xdr:nvSpPr>
      <xdr:spPr>
        <a:xfrm>
          <a:off x="19494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92727</xdr:rowOff>
    </xdr:from>
    <xdr:ext cx="469744" cy="259045"/>
    <xdr:sp macro="" textlink="">
      <xdr:nvSpPr>
        <xdr:cNvPr id="587" name="n_3aveValue【保健センター・保健所】&#10;一人当たり面積"/>
        <xdr:cNvSpPr txBox="1"/>
      </xdr:nvSpPr>
      <xdr:spPr>
        <a:xfrm>
          <a:off x="19310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31750</xdr:rowOff>
    </xdr:from>
    <xdr:to>
      <xdr:col>112</xdr:col>
      <xdr:colOff>38100</xdr:colOff>
      <xdr:row>63</xdr:row>
      <xdr:rowOff>133350</xdr:rowOff>
    </xdr:to>
    <xdr:sp macro="" textlink="">
      <xdr:nvSpPr>
        <xdr:cNvPr id="593" name="楕円 592"/>
        <xdr:cNvSpPr/>
      </xdr:nvSpPr>
      <xdr:spPr>
        <a:xfrm>
          <a:off x="21272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94" name="楕円 593"/>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63</xdr:row>
      <xdr:rowOff>82550</xdr:rowOff>
    </xdr:to>
    <xdr:cxnSp macro="">
      <xdr:nvCxnSpPr>
        <xdr:cNvPr id="595" name="直線コネクタ 594"/>
        <xdr:cNvCxnSpPr/>
      </xdr:nvCxnSpPr>
      <xdr:spPr>
        <a:xfrm>
          <a:off x="20434300" y="1074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124477</xdr:rowOff>
    </xdr:from>
    <xdr:ext cx="469744" cy="259045"/>
    <xdr:sp macro="" textlink="">
      <xdr:nvSpPr>
        <xdr:cNvPr id="596" name="n_1mainValue【保健センター・保健所】&#10;一人当たり面積"/>
        <xdr:cNvSpPr txBox="1"/>
      </xdr:nvSpPr>
      <xdr:spPr>
        <a:xfrm>
          <a:off x="210757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597"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8" name="テキスト ボックス 60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0" name="テキスト ボックス 60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0" name="テキスト ボックス 61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2" name="テキスト ボックス 62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86</xdr:row>
      <xdr:rowOff>64226</xdr:rowOff>
    </xdr:to>
    <xdr:cxnSp macro="">
      <xdr:nvCxnSpPr>
        <xdr:cNvPr id="624" name="直線コネクタ 623"/>
        <xdr:cNvCxnSpPr/>
      </xdr:nvCxnSpPr>
      <xdr:spPr>
        <a:xfrm flipV="1">
          <a:off x="16318864" y="13287102"/>
          <a:ext cx="0" cy="1521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625" name="【消防施設】&#10;有形固定資産減価償却率最小値テキスト"/>
        <xdr:cNvSpPr txBox="1"/>
      </xdr:nvSpPr>
      <xdr:spPr>
        <a:xfrm>
          <a:off x="16357600"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26" name="直線コネクタ 625"/>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7"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8" name="直線コネクタ 627"/>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29"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30" name="フローチャート: 判断 629"/>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124461</xdr:rowOff>
    </xdr:from>
    <xdr:to>
      <xdr:col>81</xdr:col>
      <xdr:colOff>101600</xdr:colOff>
      <xdr:row>81</xdr:row>
      <xdr:rowOff>54611</xdr:rowOff>
    </xdr:to>
    <xdr:sp macro="" textlink="">
      <xdr:nvSpPr>
        <xdr:cNvPr id="631" name="フローチャート: 判断 630"/>
        <xdr:cNvSpPr/>
      </xdr:nvSpPr>
      <xdr:spPr>
        <a:xfrm>
          <a:off x="15430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45738</xdr:rowOff>
    </xdr:from>
    <xdr:ext cx="405111" cy="259045"/>
    <xdr:sp macro="" textlink="">
      <xdr:nvSpPr>
        <xdr:cNvPr id="632" name="n_1aveValue【消防施設】&#10;有形固定資産減価償却率"/>
        <xdr:cNvSpPr txBox="1"/>
      </xdr:nvSpPr>
      <xdr:spPr>
        <a:xfrm>
          <a:off x="15266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11793</xdr:rowOff>
    </xdr:from>
    <xdr:to>
      <xdr:col>76</xdr:col>
      <xdr:colOff>165100</xdr:colOff>
      <xdr:row>81</xdr:row>
      <xdr:rowOff>113393</xdr:rowOff>
    </xdr:to>
    <xdr:sp macro="" textlink="">
      <xdr:nvSpPr>
        <xdr:cNvPr id="633" name="フローチャート: 判断 632"/>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104520</xdr:rowOff>
    </xdr:from>
    <xdr:ext cx="405111" cy="259045"/>
    <xdr:sp macro="" textlink="">
      <xdr:nvSpPr>
        <xdr:cNvPr id="634" name="n_2aveValue【消防施設】&#10;有形固定資産減価償却率"/>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75474</xdr:rowOff>
    </xdr:from>
    <xdr:to>
      <xdr:col>72</xdr:col>
      <xdr:colOff>38100</xdr:colOff>
      <xdr:row>81</xdr:row>
      <xdr:rowOff>5624</xdr:rowOff>
    </xdr:to>
    <xdr:sp macro="" textlink="">
      <xdr:nvSpPr>
        <xdr:cNvPr id="635" name="フローチャート: 判断 634"/>
        <xdr:cNvSpPr/>
      </xdr:nvSpPr>
      <xdr:spPr>
        <a:xfrm>
          <a:off x="13652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22151</xdr:rowOff>
    </xdr:from>
    <xdr:ext cx="405111" cy="259045"/>
    <xdr:sp macro="" textlink="">
      <xdr:nvSpPr>
        <xdr:cNvPr id="636" name="n_3aveValue【消防施設】&#10;有形固定資産減価償却率"/>
        <xdr:cNvSpPr txBox="1"/>
      </xdr:nvSpPr>
      <xdr:spPr>
        <a:xfrm>
          <a:off x="13500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26488</xdr:rowOff>
    </xdr:from>
    <xdr:to>
      <xdr:col>81</xdr:col>
      <xdr:colOff>101600</xdr:colOff>
      <xdr:row>80</xdr:row>
      <xdr:rowOff>128088</xdr:rowOff>
    </xdr:to>
    <xdr:sp macro="" textlink="">
      <xdr:nvSpPr>
        <xdr:cNvPr id="642" name="楕円 641"/>
        <xdr:cNvSpPr/>
      </xdr:nvSpPr>
      <xdr:spPr>
        <a:xfrm>
          <a:off x="15430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160382</xdr:rowOff>
    </xdr:from>
    <xdr:to>
      <xdr:col>76</xdr:col>
      <xdr:colOff>165100</xdr:colOff>
      <xdr:row>79</xdr:row>
      <xdr:rowOff>90532</xdr:rowOff>
    </xdr:to>
    <xdr:sp macro="" textlink="">
      <xdr:nvSpPr>
        <xdr:cNvPr id="643" name="楕円 642"/>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39732</xdr:rowOff>
    </xdr:from>
    <xdr:to>
      <xdr:col>81</xdr:col>
      <xdr:colOff>50800</xdr:colOff>
      <xdr:row>80</xdr:row>
      <xdr:rowOff>77288</xdr:rowOff>
    </xdr:to>
    <xdr:cxnSp macro="">
      <xdr:nvCxnSpPr>
        <xdr:cNvPr id="644" name="直線コネクタ 643"/>
        <xdr:cNvCxnSpPr/>
      </xdr:nvCxnSpPr>
      <xdr:spPr>
        <a:xfrm>
          <a:off x="14592300" y="1358428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144615</xdr:rowOff>
    </xdr:from>
    <xdr:ext cx="405111" cy="259045"/>
    <xdr:sp macro="" textlink="">
      <xdr:nvSpPr>
        <xdr:cNvPr id="645" name="n_1mainValue【消防施設】&#10;有形固定資産減価償却率"/>
        <xdr:cNvSpPr txBox="1"/>
      </xdr:nvSpPr>
      <xdr:spPr>
        <a:xfrm>
          <a:off x="15266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646" name="n_2mainValue【消防施設】&#10;有形固定資産減価償却率"/>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7" name="テキスト ボックス 65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85</xdr:row>
      <xdr:rowOff>133350</xdr:rowOff>
    </xdr:to>
    <xdr:cxnSp macro="">
      <xdr:nvCxnSpPr>
        <xdr:cNvPr id="671" name="直線コネクタ 670"/>
        <xdr:cNvCxnSpPr/>
      </xdr:nvCxnSpPr>
      <xdr:spPr>
        <a:xfrm flipV="1">
          <a:off x="22160864" y="1335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72"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73" name="直線コネクタ 67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74"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75" name="直線コネクタ 674"/>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3827</xdr:rowOff>
    </xdr:from>
    <xdr:ext cx="469744" cy="259045"/>
    <xdr:sp macro="" textlink="">
      <xdr:nvSpPr>
        <xdr:cNvPr id="676" name="【消防施設】&#10;一人当たり面積平均値テキスト"/>
        <xdr:cNvSpPr txBox="1"/>
      </xdr:nvSpPr>
      <xdr:spPr>
        <a:xfrm>
          <a:off x="22199600" y="1389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677" name="フローチャート: 判断 676"/>
        <xdr:cNvSpPr/>
      </xdr:nvSpPr>
      <xdr:spPr>
        <a:xfrm>
          <a:off x="221107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6350</xdr:rowOff>
    </xdr:from>
    <xdr:to>
      <xdr:col>112</xdr:col>
      <xdr:colOff>38100</xdr:colOff>
      <xdr:row>80</xdr:row>
      <xdr:rowOff>107950</xdr:rowOff>
    </xdr:to>
    <xdr:sp macro="" textlink="">
      <xdr:nvSpPr>
        <xdr:cNvPr id="678" name="フローチャート: 判断 677"/>
        <xdr:cNvSpPr/>
      </xdr:nvSpPr>
      <xdr:spPr>
        <a:xfrm>
          <a:off x="21272500" y="1372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99077</xdr:rowOff>
    </xdr:from>
    <xdr:ext cx="469744" cy="259045"/>
    <xdr:sp macro="" textlink="">
      <xdr:nvSpPr>
        <xdr:cNvPr id="679" name="n_1aveValue【消防施設】&#10;一人当たり面積"/>
        <xdr:cNvSpPr txBox="1"/>
      </xdr:nvSpPr>
      <xdr:spPr>
        <a:xfrm>
          <a:off x="21075727" y="138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25400</xdr:rowOff>
    </xdr:from>
    <xdr:to>
      <xdr:col>107</xdr:col>
      <xdr:colOff>101600</xdr:colOff>
      <xdr:row>80</xdr:row>
      <xdr:rowOff>127000</xdr:rowOff>
    </xdr:to>
    <xdr:sp macro="" textlink="">
      <xdr:nvSpPr>
        <xdr:cNvPr id="680" name="フローチャート: 判断 679"/>
        <xdr:cNvSpPr/>
      </xdr:nvSpPr>
      <xdr:spPr>
        <a:xfrm>
          <a:off x="20383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118127</xdr:rowOff>
    </xdr:from>
    <xdr:ext cx="469744" cy="259045"/>
    <xdr:sp macro="" textlink="">
      <xdr:nvSpPr>
        <xdr:cNvPr id="681" name="n_2aveValue【消防施設】&#10;一人当たり面積"/>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139700</xdr:rowOff>
    </xdr:from>
    <xdr:to>
      <xdr:col>102</xdr:col>
      <xdr:colOff>165100</xdr:colOff>
      <xdr:row>82</xdr:row>
      <xdr:rowOff>69850</xdr:rowOff>
    </xdr:to>
    <xdr:sp macro="" textlink="">
      <xdr:nvSpPr>
        <xdr:cNvPr id="682" name="フローチャート: 判断 681"/>
        <xdr:cNvSpPr/>
      </xdr:nvSpPr>
      <xdr:spPr>
        <a:xfrm>
          <a:off x="19494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86377</xdr:rowOff>
    </xdr:from>
    <xdr:ext cx="469744" cy="259045"/>
    <xdr:sp macro="" textlink="">
      <xdr:nvSpPr>
        <xdr:cNvPr id="683" name="n_3aveValue【消防施設】&#10;一人当たり面積"/>
        <xdr:cNvSpPr txBox="1"/>
      </xdr:nvSpPr>
      <xdr:spPr>
        <a:xfrm>
          <a:off x="19310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689" name="楕円 688"/>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139700</xdr:rowOff>
    </xdr:from>
    <xdr:to>
      <xdr:col>107</xdr:col>
      <xdr:colOff>101600</xdr:colOff>
      <xdr:row>80</xdr:row>
      <xdr:rowOff>69850</xdr:rowOff>
    </xdr:to>
    <xdr:sp macro="" textlink="">
      <xdr:nvSpPr>
        <xdr:cNvPr id="690" name="楕円 689"/>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19050</xdr:rowOff>
    </xdr:to>
    <xdr:cxnSp macro="">
      <xdr:nvCxnSpPr>
        <xdr:cNvPr id="691" name="直線コネクタ 690"/>
        <xdr:cNvCxnSpPr/>
      </xdr:nvCxnSpPr>
      <xdr:spPr>
        <a:xfrm flipV="1">
          <a:off x="20434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67327</xdr:rowOff>
    </xdr:from>
    <xdr:ext cx="469744" cy="259045"/>
    <xdr:sp macro="" textlink="">
      <xdr:nvSpPr>
        <xdr:cNvPr id="692"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693" name="n_2mainValue【消防施設】&#10;一人当たり面積"/>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5" name="テキスト ボックス 70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3" name="テキスト ボックス 71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717" name="直線コネクタ 716"/>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718"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719" name="直線コネクタ 718"/>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20" name="【庁舎】&#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21" name="直線コネクタ 72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22" name="【庁舎】&#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23" name="フローチャート: 判断 72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724" name="フローチャート: 判断 723"/>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57802</xdr:rowOff>
    </xdr:from>
    <xdr:ext cx="405111" cy="259045"/>
    <xdr:sp macro="" textlink="">
      <xdr:nvSpPr>
        <xdr:cNvPr id="725" name="n_1aveValue【庁舎】&#10;有形固定資産減価償却率"/>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124461</xdr:rowOff>
    </xdr:from>
    <xdr:to>
      <xdr:col>76</xdr:col>
      <xdr:colOff>165100</xdr:colOff>
      <xdr:row>104</xdr:row>
      <xdr:rowOff>54611</xdr:rowOff>
    </xdr:to>
    <xdr:sp macro="" textlink="">
      <xdr:nvSpPr>
        <xdr:cNvPr id="726" name="フローチャート: 判断 725"/>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71138</xdr:rowOff>
    </xdr:from>
    <xdr:ext cx="405111" cy="259045"/>
    <xdr:sp macro="" textlink="">
      <xdr:nvSpPr>
        <xdr:cNvPr id="727" name="n_2aveValue【庁舎】&#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90170</xdr:rowOff>
    </xdr:from>
    <xdr:to>
      <xdr:col>72</xdr:col>
      <xdr:colOff>38100</xdr:colOff>
      <xdr:row>103</xdr:row>
      <xdr:rowOff>20320</xdr:rowOff>
    </xdr:to>
    <xdr:sp macro="" textlink="">
      <xdr:nvSpPr>
        <xdr:cNvPr id="728" name="フローチャート: 判断 727"/>
        <xdr:cNvSpPr/>
      </xdr:nvSpPr>
      <xdr:spPr>
        <a:xfrm>
          <a:off x="13652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36847</xdr:rowOff>
    </xdr:from>
    <xdr:ext cx="405111" cy="259045"/>
    <xdr:sp macro="" textlink="">
      <xdr:nvSpPr>
        <xdr:cNvPr id="729" name="n_3aveValue【庁舎】&#10;有形固定資産減価償却率"/>
        <xdr:cNvSpPr txBox="1"/>
      </xdr:nvSpPr>
      <xdr:spPr>
        <a:xfrm>
          <a:off x="13500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35" name="楕円 734"/>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113030</xdr:rowOff>
    </xdr:from>
    <xdr:to>
      <xdr:col>76</xdr:col>
      <xdr:colOff>165100</xdr:colOff>
      <xdr:row>108</xdr:row>
      <xdr:rowOff>43180</xdr:rowOff>
    </xdr:to>
    <xdr:sp macro="" textlink="">
      <xdr:nvSpPr>
        <xdr:cNvPr id="736" name="楕円 735"/>
        <xdr:cNvSpPr/>
      </xdr:nvSpPr>
      <xdr:spPr>
        <a:xfrm>
          <a:off x="1454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163830</xdr:rowOff>
    </xdr:to>
    <xdr:cxnSp macro="">
      <xdr:nvCxnSpPr>
        <xdr:cNvPr id="737" name="直線コネクタ 736"/>
        <xdr:cNvCxnSpPr/>
      </xdr:nvCxnSpPr>
      <xdr:spPr>
        <a:xfrm flipV="1">
          <a:off x="14592300" y="184442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140988</xdr:rowOff>
    </xdr:from>
    <xdr:ext cx="405111" cy="259045"/>
    <xdr:sp macro="" textlink="">
      <xdr:nvSpPr>
        <xdr:cNvPr id="738"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34307</xdr:rowOff>
    </xdr:from>
    <xdr:ext cx="340478" cy="259045"/>
    <xdr:sp macro="" textlink="">
      <xdr:nvSpPr>
        <xdr:cNvPr id="739" name="n_2mainValue【庁舎】&#10;有形固定資産減価償却率"/>
        <xdr:cNvSpPr txBox="1"/>
      </xdr:nvSpPr>
      <xdr:spPr>
        <a:xfrm>
          <a:off x="14422061"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0" name="テキスト ボックス 7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51" name="直線コネクタ 7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2" name="テキスト ボックス 7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3" name="直線コネクタ 7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4" name="テキスト ボックス 7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5" name="直線コネクタ 7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6" name="テキスト ボックス 7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7" name="直線コネクタ 7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8" name="テキスト ボックス 7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762" name="直線コネクタ 761"/>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763"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764" name="直線コネクタ 763"/>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65"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66" name="直線コネクタ 765"/>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166133</xdr:rowOff>
    </xdr:from>
    <xdr:ext cx="469744" cy="259045"/>
    <xdr:sp macro="" textlink="">
      <xdr:nvSpPr>
        <xdr:cNvPr id="767" name="【庁舎】&#10;一人当たり面積平均値テキスト"/>
        <xdr:cNvSpPr txBox="1"/>
      </xdr:nvSpPr>
      <xdr:spPr>
        <a:xfrm>
          <a:off x="22199600" y="1782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68" name="フローチャート: 判断 767"/>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769" name="フローチャート: 判断 768"/>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81805</xdr:rowOff>
    </xdr:from>
    <xdr:ext cx="469744" cy="259045"/>
    <xdr:sp macro="" textlink="">
      <xdr:nvSpPr>
        <xdr:cNvPr id="770" name="n_1aveValue【庁舎】&#10;一人当たり面積"/>
        <xdr:cNvSpPr txBox="1"/>
      </xdr:nvSpPr>
      <xdr:spPr>
        <a:xfrm>
          <a:off x="21075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29972</xdr:rowOff>
    </xdr:from>
    <xdr:to>
      <xdr:col>107</xdr:col>
      <xdr:colOff>101600</xdr:colOff>
      <xdr:row>104</xdr:row>
      <xdr:rowOff>131572</xdr:rowOff>
    </xdr:to>
    <xdr:sp macro="" textlink="">
      <xdr:nvSpPr>
        <xdr:cNvPr id="771" name="フローチャート: 判断 770"/>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122699</xdr:rowOff>
    </xdr:from>
    <xdr:ext cx="469744" cy="259045"/>
    <xdr:sp macro="" textlink="">
      <xdr:nvSpPr>
        <xdr:cNvPr id="772" name="n_2aveValue【庁舎】&#10;一人当たり面積"/>
        <xdr:cNvSpPr txBox="1"/>
      </xdr:nvSpPr>
      <xdr:spPr>
        <a:xfrm>
          <a:off x="20199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25400</xdr:rowOff>
    </xdr:from>
    <xdr:to>
      <xdr:col>102</xdr:col>
      <xdr:colOff>165100</xdr:colOff>
      <xdr:row>104</xdr:row>
      <xdr:rowOff>127000</xdr:rowOff>
    </xdr:to>
    <xdr:sp macro="" textlink="">
      <xdr:nvSpPr>
        <xdr:cNvPr id="773" name="フローチャート: 判断 772"/>
        <xdr:cNvSpPr/>
      </xdr:nvSpPr>
      <xdr:spPr>
        <a:xfrm>
          <a:off x="19494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143527</xdr:rowOff>
    </xdr:from>
    <xdr:ext cx="469744" cy="259045"/>
    <xdr:sp macro="" textlink="">
      <xdr:nvSpPr>
        <xdr:cNvPr id="774" name="n_3ave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160274</xdr:rowOff>
    </xdr:from>
    <xdr:to>
      <xdr:col>112</xdr:col>
      <xdr:colOff>38100</xdr:colOff>
      <xdr:row>108</xdr:row>
      <xdr:rowOff>90424</xdr:rowOff>
    </xdr:to>
    <xdr:sp macro="" textlink="">
      <xdr:nvSpPr>
        <xdr:cNvPr id="780" name="楕円 779"/>
        <xdr:cNvSpPr/>
      </xdr:nvSpPr>
      <xdr:spPr>
        <a:xfrm>
          <a:off x="21272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16256</xdr:rowOff>
    </xdr:from>
    <xdr:to>
      <xdr:col>107</xdr:col>
      <xdr:colOff>101600</xdr:colOff>
      <xdr:row>102</xdr:row>
      <xdr:rowOff>117856</xdr:rowOff>
    </xdr:to>
    <xdr:sp macro="" textlink="">
      <xdr:nvSpPr>
        <xdr:cNvPr id="781" name="楕円 780"/>
        <xdr:cNvSpPr/>
      </xdr:nvSpPr>
      <xdr:spPr>
        <a:xfrm>
          <a:off x="20383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67056</xdr:rowOff>
    </xdr:from>
    <xdr:to>
      <xdr:col>111</xdr:col>
      <xdr:colOff>177800</xdr:colOff>
      <xdr:row>108</xdr:row>
      <xdr:rowOff>39624</xdr:rowOff>
    </xdr:to>
    <xdr:cxnSp macro="">
      <xdr:nvCxnSpPr>
        <xdr:cNvPr id="782" name="直線コネクタ 781"/>
        <xdr:cNvCxnSpPr/>
      </xdr:nvCxnSpPr>
      <xdr:spPr>
        <a:xfrm>
          <a:off x="20434300" y="17554956"/>
          <a:ext cx="88900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81551</xdr:rowOff>
    </xdr:from>
    <xdr:ext cx="469744" cy="259045"/>
    <xdr:sp macro="" textlink="">
      <xdr:nvSpPr>
        <xdr:cNvPr id="783" name="n_1mainValue【庁舎】&#10;一人当たり面積"/>
        <xdr:cNvSpPr txBox="1"/>
      </xdr:nvSpPr>
      <xdr:spPr>
        <a:xfrm>
          <a:off x="21075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134383</xdr:rowOff>
    </xdr:from>
    <xdr:ext cx="469744" cy="259045"/>
    <xdr:sp macro="" textlink="">
      <xdr:nvSpPr>
        <xdr:cNvPr id="784" name="n_2mainValue【庁舎】&#10;一人当たり面積"/>
        <xdr:cNvSpPr txBox="1"/>
      </xdr:nvSpPr>
      <xdr:spPr>
        <a:xfrm>
          <a:off x="20199427" y="172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訂正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)0.107</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類似団体内平均値と比較して有形固定資産減価償却率が高い施設は、市民会館、一般廃棄物処理施設、保健センター・保健所、消防施設であり、低い施設は図書館、体育館・プール、福祉施設、庁舎である。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保健センターについては、建設から相当期間経過していることから、類似団体内平均値よりも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現時点で改修の予定は無いことから、今後も率が上昇していくと考えられる。市民会館については、市民音楽ホールが建設から相当期間経過しているものの、舞台機構設備や空調設備の工事を順次行っていることにより、類似団体内平均値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ポイント上回るにとどまっている。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庁舎については、東日本大震災により損壊し、平成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年度に新庁舎を竣工したため、類似団体内平均値よりも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ポイント下回っている。今後も、公共施設等総合管理計画に基づき、施設の適正な管理に努めていく。</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22734575</v>
      </c>
      <c r="BO4" s="461"/>
      <c r="BP4" s="461"/>
      <c r="BQ4" s="461"/>
      <c r="BR4" s="461"/>
      <c r="BS4" s="461"/>
      <c r="BT4" s="461"/>
      <c r="BU4" s="462"/>
      <c r="BV4" s="460">
        <v>23676910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6.8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21698432</v>
      </c>
      <c r="BO5" s="466"/>
      <c r="BP5" s="466"/>
      <c r="BQ5" s="466"/>
      <c r="BR5" s="466"/>
      <c r="BS5" s="466"/>
      <c r="BT5" s="466"/>
      <c r="BU5" s="467"/>
      <c r="BV5" s="465">
        <v>22316686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94.8</v>
      </c>
      <c r="CU5" s="436"/>
      <c r="CV5" s="436"/>
      <c r="CW5" s="436"/>
      <c r="CX5" s="436"/>
      <c r="CY5" s="436"/>
      <c r="CZ5" s="436"/>
      <c r="DA5" s="437"/>
      <c r="DB5" s="435">
        <v>92.2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1036143</v>
      </c>
      <c r="BO6" s="466"/>
      <c r="BP6" s="466"/>
      <c r="BQ6" s="466"/>
      <c r="BR6" s="466"/>
      <c r="BS6" s="466"/>
      <c r="BT6" s="466"/>
      <c r="BU6" s="467"/>
      <c r="BV6" s="465">
        <v>1360224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100.7</v>
      </c>
      <c r="CU6" s="616"/>
      <c r="CV6" s="616"/>
      <c r="CW6" s="616"/>
      <c r="CX6" s="616"/>
      <c r="CY6" s="616"/>
      <c r="CZ6" s="616"/>
      <c r="DA6" s="617"/>
      <c r="DB6" s="615">
        <v>98.2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136930</v>
      </c>
      <c r="BO7" s="466"/>
      <c r="BP7" s="466"/>
      <c r="BQ7" s="466"/>
      <c r="BR7" s="466"/>
      <c r="BS7" s="466"/>
      <c r="BT7" s="466"/>
      <c r="BU7" s="467"/>
      <c r="BV7" s="465">
        <v>469664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13140924</v>
      </c>
      <c r="CU7" s="466"/>
      <c r="CV7" s="466"/>
      <c r="CW7" s="466"/>
      <c r="CX7" s="466"/>
      <c r="CY7" s="466"/>
      <c r="CZ7" s="466"/>
      <c r="DA7" s="467"/>
      <c r="DB7" s="465">
        <v>13143346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899213</v>
      </c>
      <c r="BO8" s="466"/>
      <c r="BP8" s="466"/>
      <c r="BQ8" s="466"/>
      <c r="BR8" s="466"/>
      <c r="BS8" s="466"/>
      <c r="BT8" s="466"/>
      <c r="BU8" s="467"/>
      <c r="BV8" s="465">
        <v>890560</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0.66</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54087</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8653</v>
      </c>
      <c r="BO9" s="466"/>
      <c r="BP9" s="466"/>
      <c r="BQ9" s="466"/>
      <c r="BR9" s="466"/>
      <c r="BS9" s="466"/>
      <c r="BT9" s="466"/>
      <c r="BU9" s="467"/>
      <c r="BV9" s="465">
        <v>-43011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13.2</v>
      </c>
      <c r="CU9" s="436"/>
      <c r="CV9" s="436"/>
      <c r="CW9" s="436"/>
      <c r="CX9" s="436"/>
      <c r="CY9" s="436"/>
      <c r="CZ9" s="436"/>
      <c r="DA9" s="437"/>
      <c r="DB9" s="435">
        <v>12.1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56114</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464637</v>
      </c>
      <c r="BO10" s="466"/>
      <c r="BP10" s="466"/>
      <c r="BQ10" s="466"/>
      <c r="BR10" s="466"/>
      <c r="BS10" s="466"/>
      <c r="BT10" s="466"/>
      <c r="BU10" s="467"/>
      <c r="BV10" s="465">
        <v>559992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54430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102</v>
      </c>
      <c r="AV12" s="523"/>
      <c r="AW12" s="523"/>
      <c r="AX12" s="523"/>
      <c r="AY12" s="445" t="s">
        <v>135</v>
      </c>
      <c r="AZ12" s="446"/>
      <c r="BA12" s="446"/>
      <c r="BB12" s="446"/>
      <c r="BC12" s="446"/>
      <c r="BD12" s="446"/>
      <c r="BE12" s="446"/>
      <c r="BF12" s="446"/>
      <c r="BG12" s="446"/>
      <c r="BH12" s="446"/>
      <c r="BI12" s="446"/>
      <c r="BJ12" s="446"/>
      <c r="BK12" s="446"/>
      <c r="BL12" s="446"/>
      <c r="BM12" s="447"/>
      <c r="BN12" s="465">
        <v>500000</v>
      </c>
      <c r="BO12" s="466"/>
      <c r="BP12" s="466"/>
      <c r="BQ12" s="466"/>
      <c r="BR12" s="466"/>
      <c r="BS12" s="466"/>
      <c r="BT12" s="466"/>
      <c r="BU12" s="467"/>
      <c r="BV12" s="465">
        <v>600000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52030</v>
      </c>
      <c r="S13" s="569"/>
      <c r="T13" s="569"/>
      <c r="U13" s="569"/>
      <c r="V13" s="570"/>
      <c r="W13" s="556" t="s">
        <v>138</v>
      </c>
      <c r="X13" s="478"/>
      <c r="Y13" s="478"/>
      <c r="Z13" s="478"/>
      <c r="AA13" s="478"/>
      <c r="AB13" s="479"/>
      <c r="AC13" s="441">
        <v>3094</v>
      </c>
      <c r="AD13" s="442"/>
      <c r="AE13" s="442"/>
      <c r="AF13" s="442"/>
      <c r="AG13" s="443"/>
      <c r="AH13" s="441">
        <v>3077</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-26710</v>
      </c>
      <c r="BO13" s="466"/>
      <c r="BP13" s="466"/>
      <c r="BQ13" s="466"/>
      <c r="BR13" s="466"/>
      <c r="BS13" s="466"/>
      <c r="BT13" s="466"/>
      <c r="BU13" s="467"/>
      <c r="BV13" s="465">
        <v>-83019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7.2</v>
      </c>
      <c r="CU13" s="436"/>
      <c r="CV13" s="436"/>
      <c r="CW13" s="436"/>
      <c r="CX13" s="436"/>
      <c r="CY13" s="436"/>
      <c r="CZ13" s="436"/>
      <c r="DA13" s="437"/>
      <c r="DB13" s="435">
        <v>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55057</v>
      </c>
      <c r="S14" s="569"/>
      <c r="T14" s="569"/>
      <c r="U14" s="569"/>
      <c r="V14" s="570"/>
      <c r="W14" s="571"/>
      <c r="X14" s="481"/>
      <c r="Y14" s="481"/>
      <c r="Z14" s="481"/>
      <c r="AA14" s="481"/>
      <c r="AB14" s="482"/>
      <c r="AC14" s="561">
        <v>11.1</v>
      </c>
      <c r="AD14" s="562"/>
      <c r="AE14" s="562"/>
      <c r="AF14" s="562"/>
      <c r="AG14" s="563"/>
      <c r="AH14" s="561">
        <v>11.1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93.4</v>
      </c>
      <c r="CU14" s="573"/>
      <c r="CV14" s="573"/>
      <c r="CW14" s="573"/>
      <c r="CX14" s="573"/>
      <c r="CY14" s="573"/>
      <c r="CZ14" s="573"/>
      <c r="DA14" s="574"/>
      <c r="DB14" s="572">
        <v>90.3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52758</v>
      </c>
      <c r="S15" s="569"/>
      <c r="T15" s="569"/>
      <c r="U15" s="569"/>
      <c r="V15" s="570"/>
      <c r="W15" s="556" t="s">
        <v>146</v>
      </c>
      <c r="X15" s="478"/>
      <c r="Y15" s="478"/>
      <c r="Z15" s="478"/>
      <c r="AA15" s="478"/>
      <c r="AB15" s="479"/>
      <c r="AC15" s="441">
        <v>10745</v>
      </c>
      <c r="AD15" s="442"/>
      <c r="AE15" s="442"/>
      <c r="AF15" s="442"/>
      <c r="AG15" s="443"/>
      <c r="AH15" s="441">
        <v>10544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6944942</v>
      </c>
      <c r="BO15" s="461"/>
      <c r="BP15" s="461"/>
      <c r="BQ15" s="461"/>
      <c r="BR15" s="461"/>
      <c r="BS15" s="461"/>
      <c r="BT15" s="461"/>
      <c r="BU15" s="462"/>
      <c r="BV15" s="460">
        <v>6725163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38.5</v>
      </c>
      <c r="AD16" s="562"/>
      <c r="AE16" s="562"/>
      <c r="AF16" s="562"/>
      <c r="AG16" s="563"/>
      <c r="AH16" s="561">
        <v>38.200000000000003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10279072</v>
      </c>
      <c r="BO16" s="466"/>
      <c r="BP16" s="466"/>
      <c r="BQ16" s="466"/>
      <c r="BR16" s="466"/>
      <c r="BS16" s="466"/>
      <c r="BT16" s="466"/>
      <c r="BU16" s="467"/>
      <c r="BV16" s="465">
        <v>10268728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14043</v>
      </c>
      <c r="AD17" s="442"/>
      <c r="AE17" s="442"/>
      <c r="AF17" s="442"/>
      <c r="AG17" s="443"/>
      <c r="AH17" s="441">
        <v>13979</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8856805</v>
      </c>
      <c r="BO17" s="466"/>
      <c r="BP17" s="466"/>
      <c r="BQ17" s="466"/>
      <c r="BR17" s="466"/>
      <c r="BS17" s="466"/>
      <c r="BT17" s="466"/>
      <c r="BU17" s="467"/>
      <c r="BV17" s="465">
        <v>8583665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123.03</v>
      </c>
      <c r="M18" s="530"/>
      <c r="N18" s="530"/>
      <c r="O18" s="530"/>
      <c r="P18" s="530"/>
      <c r="Q18" s="530"/>
      <c r="R18" s="531"/>
      <c r="S18" s="531"/>
      <c r="T18" s="531"/>
      <c r="U18" s="531"/>
      <c r="V18" s="532"/>
      <c r="W18" s="546"/>
      <c r="X18" s="547"/>
      <c r="Y18" s="547"/>
      <c r="Z18" s="547"/>
      <c r="AA18" s="547"/>
      <c r="AB18" s="557"/>
      <c r="AC18" s="429">
        <v>50.4</v>
      </c>
      <c r="AD18" s="430"/>
      <c r="AE18" s="430"/>
      <c r="AF18" s="430"/>
      <c r="AG18" s="533"/>
      <c r="AH18" s="429">
        <v>50.6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12525185</v>
      </c>
      <c r="BO18" s="466"/>
      <c r="BP18" s="466"/>
      <c r="BQ18" s="466"/>
      <c r="BR18" s="466"/>
      <c r="BS18" s="466"/>
      <c r="BT18" s="466"/>
      <c r="BU18" s="467"/>
      <c r="BV18" s="465">
        <v>12507413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440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15499369</v>
      </c>
      <c r="BO19" s="466"/>
      <c r="BP19" s="466"/>
      <c r="BQ19" s="466"/>
      <c r="BR19" s="466"/>
      <c r="BS19" s="466"/>
      <c r="BT19" s="466"/>
      <c r="BU19" s="467"/>
      <c r="BV19" s="465">
        <v>16161187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17327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32647385</v>
      </c>
      <c r="BO23" s="466"/>
      <c r="BP23" s="466"/>
      <c r="BQ23" s="466"/>
      <c r="BR23" s="466"/>
      <c r="BS23" s="466"/>
      <c r="BT23" s="466"/>
      <c r="BU23" s="467"/>
      <c r="BV23" s="465">
        <v>31962532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7650</v>
      </c>
      <c r="R24" s="442"/>
      <c r="S24" s="442"/>
      <c r="T24" s="442"/>
      <c r="U24" s="442"/>
      <c r="V24" s="443"/>
      <c r="W24" s="507"/>
      <c r="X24" s="498"/>
      <c r="Y24" s="499"/>
      <c r="Z24" s="438" t="s">
        <v>170</v>
      </c>
      <c r="AA24" s="439"/>
      <c r="AB24" s="439"/>
      <c r="AC24" s="439"/>
      <c r="AD24" s="439"/>
      <c r="AE24" s="439"/>
      <c r="AF24" s="439"/>
      <c r="AG24" s="440"/>
      <c r="AH24" s="441">
        <v>392</v>
      </c>
      <c r="AI24" s="442"/>
      <c r="AJ24" s="442"/>
      <c r="AK24" s="442"/>
      <c r="AL24" s="443"/>
      <c r="AM24" s="441">
        <v>1191680</v>
      </c>
      <c r="AN24" s="442"/>
      <c r="AO24" s="442"/>
      <c r="AP24" s="442"/>
      <c r="AQ24" s="442"/>
      <c r="AR24" s="443"/>
      <c r="AS24" s="441">
        <v>3040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23940171</v>
      </c>
      <c r="BO24" s="466"/>
      <c r="BP24" s="466"/>
      <c r="BQ24" s="466"/>
      <c r="BR24" s="466"/>
      <c r="BS24" s="466"/>
      <c r="BT24" s="466"/>
      <c r="BU24" s="467"/>
      <c r="BV24" s="465">
        <v>23362331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6870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1095577</v>
      </c>
      <c r="BO25" s="461"/>
      <c r="BP25" s="461"/>
      <c r="BQ25" s="461"/>
      <c r="BR25" s="461"/>
      <c r="BS25" s="461"/>
      <c r="BT25" s="461"/>
      <c r="BU25" s="462"/>
      <c r="BV25" s="460">
        <v>1146181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6250</v>
      </c>
      <c r="R26" s="442"/>
      <c r="S26" s="442"/>
      <c r="T26" s="442"/>
      <c r="U26" s="442"/>
      <c r="V26" s="443"/>
      <c r="W26" s="507"/>
      <c r="X26" s="498"/>
      <c r="Y26" s="499"/>
      <c r="Z26" s="438" t="s">
        <v>177</v>
      </c>
      <c r="AA26" s="520"/>
      <c r="AB26" s="520"/>
      <c r="AC26" s="520"/>
      <c r="AD26" s="520"/>
      <c r="AE26" s="520"/>
      <c r="AF26" s="520"/>
      <c r="AG26" s="521"/>
      <c r="AH26" s="441">
        <v>21</v>
      </c>
      <c r="AI26" s="442"/>
      <c r="AJ26" s="442"/>
      <c r="AK26" s="442"/>
      <c r="AL26" s="443"/>
      <c r="AM26" s="441">
        <v>60711</v>
      </c>
      <c r="AN26" s="442"/>
      <c r="AO26" s="442"/>
      <c r="AP26" s="442"/>
      <c r="AQ26" s="442"/>
      <c r="AR26" s="443"/>
      <c r="AS26" s="441">
        <v>2891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4520</v>
      </c>
      <c r="R27" s="442"/>
      <c r="S27" s="442"/>
      <c r="T27" s="442"/>
      <c r="U27" s="442"/>
      <c r="V27" s="443"/>
      <c r="W27" s="507"/>
      <c r="X27" s="498"/>
      <c r="Y27" s="499"/>
      <c r="Z27" s="438" t="s">
        <v>181</v>
      </c>
      <c r="AA27" s="439"/>
      <c r="AB27" s="439"/>
      <c r="AC27" s="439"/>
      <c r="AD27" s="439"/>
      <c r="AE27" s="439"/>
      <c r="AF27" s="439"/>
      <c r="AG27" s="440"/>
      <c r="AH27" s="441">
        <v>30</v>
      </c>
      <c r="AI27" s="442"/>
      <c r="AJ27" s="442"/>
      <c r="AK27" s="442"/>
      <c r="AL27" s="443"/>
      <c r="AM27" s="441">
        <v>77520</v>
      </c>
      <c r="AN27" s="442"/>
      <c r="AO27" s="442"/>
      <c r="AP27" s="442"/>
      <c r="AQ27" s="442"/>
      <c r="AR27" s="443"/>
      <c r="AS27" s="441">
        <v>2584</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781910</v>
      </c>
      <c r="BO27" s="469"/>
      <c r="BP27" s="469"/>
      <c r="BQ27" s="469"/>
      <c r="BR27" s="469"/>
      <c r="BS27" s="469"/>
      <c r="BT27" s="469"/>
      <c r="BU27" s="470"/>
      <c r="BV27" s="468">
        <v>781716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4090</v>
      </c>
      <c r="R28" s="442"/>
      <c r="S28" s="442"/>
      <c r="T28" s="442"/>
      <c r="U28" s="442"/>
      <c r="V28" s="443"/>
      <c r="W28" s="507"/>
      <c r="X28" s="498"/>
      <c r="Y28" s="499"/>
      <c r="Z28" s="438" t="s">
        <v>184</v>
      </c>
      <c r="AA28" s="439"/>
      <c r="AB28" s="439"/>
      <c r="AC28" s="439"/>
      <c r="AD28" s="439"/>
      <c r="AE28" s="439"/>
      <c r="AF28" s="439"/>
      <c r="AG28" s="440"/>
      <c r="AH28" s="441" t="s">
        <v>129</v>
      </c>
      <c r="AI28" s="442"/>
      <c r="AJ28" s="442"/>
      <c r="AK28" s="442"/>
      <c r="AL28" s="443"/>
      <c r="AM28" s="441" t="s">
        <v>174</v>
      </c>
      <c r="AN28" s="442"/>
      <c r="AO28" s="442"/>
      <c r="AP28" s="442"/>
      <c r="AQ28" s="442"/>
      <c r="AR28" s="443"/>
      <c r="AS28" s="441" t="s">
        <v>185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1626470</v>
      </c>
      <c r="BO28" s="461"/>
      <c r="BP28" s="461"/>
      <c r="BQ28" s="461"/>
      <c r="BR28" s="461"/>
      <c r="BS28" s="461"/>
      <c r="BT28" s="461"/>
      <c r="BU28" s="462"/>
      <c r="BV28" s="460">
        <v>1661833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18</v>
      </c>
      <c r="M29" s="442"/>
      <c r="N29" s="442"/>
      <c r="O29" s="442"/>
      <c r="P29" s="443"/>
      <c r="Q29" s="441">
        <v>3850</v>
      </c>
      <c r="R29" s="442"/>
      <c r="S29" s="442"/>
      <c r="T29" s="442"/>
      <c r="U29" s="442"/>
      <c r="V29" s="443"/>
      <c r="W29" s="508"/>
      <c r="X29" s="509"/>
      <c r="Y29" s="510"/>
      <c r="Z29" s="438" t="s">
        <v>188</v>
      </c>
      <c r="AA29" s="439"/>
      <c r="AB29" s="439"/>
      <c r="AC29" s="439"/>
      <c r="AD29" s="439"/>
      <c r="AE29" s="439"/>
      <c r="AF29" s="439"/>
      <c r="AG29" s="440"/>
      <c r="AH29" s="441">
        <v>422</v>
      </c>
      <c r="AI29" s="442"/>
      <c r="AJ29" s="442"/>
      <c r="AK29" s="442"/>
      <c r="AL29" s="443"/>
      <c r="AM29" s="441">
        <v>1269200</v>
      </c>
      <c r="AN29" s="442"/>
      <c r="AO29" s="442"/>
      <c r="AP29" s="442"/>
      <c r="AQ29" s="442"/>
      <c r="AR29" s="443"/>
      <c r="AS29" s="441">
        <v>3008</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1122643</v>
      </c>
      <c r="BO29" s="466"/>
      <c r="BP29" s="466"/>
      <c r="BQ29" s="466"/>
      <c r="BR29" s="466"/>
      <c r="BS29" s="466"/>
      <c r="BT29" s="466"/>
      <c r="BU29" s="467"/>
      <c r="BV29" s="465">
        <v>992382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1750801</v>
      </c>
      <c r="BO30" s="469"/>
      <c r="BP30" s="469"/>
      <c r="BQ30" s="469"/>
      <c r="BR30" s="469"/>
      <c r="BS30" s="469"/>
      <c r="BT30" s="469"/>
      <c r="BU30" s="470"/>
      <c r="BV30" s="468">
        <v>1865794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199</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茨城西南地方広域市町村圏事務組合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坂東市土地開発公社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茨城西南地方広域市町村圏事務組合　利根老人ホーム事業特別会計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工業団地整備事業特別会計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茨城西南地方広域市町村圏事務組合　特殊湛水防除事業特別会計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IF('各会計、関係団体の財政状況及び健全化判断比率'!B36="","",'各会計、関係団体の財政状況及び健全化判断比率'!B36)</f>
        <v>土地区画整理事業特別会計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清水丘診療所事務組合　国民健康保険事業</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常総衛生組合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茨城県市町村総合事務組合　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茨城県市町村総合事務組合　県民交通災害共済事業特別会計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茨城租税債権管理機構　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さしま環境管理事務組合　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さしま環境管理事務組合　清水丘聖地霊園管理事業特別会計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ZUDQLA1CpxayWDtP48aYuhlKBlKH+codXey5ZHg08hNPSA6cZvx+n2Bm6Ei5wYt3EAv0h2z1khkVBWxqSOo9A==" saltValue="P/EYSeaysh2YmyygWuF7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7631624</v>
      </c>
      <c r="S5" s="727"/>
      <c r="T5" s="727"/>
      <c r="U5" s="727"/>
      <c r="V5" s="727"/>
      <c r="W5" s="727"/>
      <c r="X5" s="727"/>
      <c r="Y5" s="773"/>
      <c r="Z5" s="791">
        <v>33.6</v>
      </c>
      <c r="AA5" s="791"/>
      <c r="AB5" s="791"/>
      <c r="AC5" s="791"/>
      <c r="AD5" s="792">
        <v>7381571</v>
      </c>
      <c r="AE5" s="792"/>
      <c r="AF5" s="792"/>
      <c r="AG5" s="792"/>
      <c r="AH5" s="792"/>
      <c r="AI5" s="792"/>
      <c r="AJ5" s="792"/>
      <c r="AK5" s="792"/>
      <c r="AL5" s="774">
        <v>59.3</v>
      </c>
      <c r="AM5" s="743"/>
      <c r="AN5" s="743"/>
      <c r="AO5" s="775"/>
      <c r="AP5" s="760" t="s">
        <v>227</v>
      </c>
      <c r="AQ5" s="761"/>
      <c r="AR5" s="761"/>
      <c r="AS5" s="761"/>
      <c r="AT5" s="761"/>
      <c r="AU5" s="761"/>
      <c r="AV5" s="761"/>
      <c r="AW5" s="761"/>
      <c r="AX5" s="761"/>
      <c r="AY5" s="761"/>
      <c r="AZ5" s="761"/>
      <c r="BA5" s="761"/>
      <c r="BB5" s="761"/>
      <c r="BC5" s="761"/>
      <c r="BD5" s="761"/>
      <c r="BE5" s="761"/>
      <c r="BF5" s="762"/>
      <c r="BG5" s="661">
        <v>7381571</v>
      </c>
      <c r="BH5" s="664"/>
      <c r="BI5" s="664"/>
      <c r="BJ5" s="664"/>
      <c r="BK5" s="664"/>
      <c r="BL5" s="664"/>
      <c r="BM5" s="664"/>
      <c r="BN5" s="665"/>
      <c r="BO5" s="723">
        <v>96.7</v>
      </c>
      <c r="BP5" s="723"/>
      <c r="BQ5" s="723"/>
      <c r="BR5" s="723"/>
      <c r="BS5" s="724">
        <v>121346</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302708</v>
      </c>
      <c r="S6" s="664"/>
      <c r="T6" s="664"/>
      <c r="U6" s="664"/>
      <c r="V6" s="664"/>
      <c r="W6" s="664"/>
      <c r="X6" s="664"/>
      <c r="Y6" s="665"/>
      <c r="Z6" s="723">
        <v>1.3</v>
      </c>
      <c r="AA6" s="723"/>
      <c r="AB6" s="723"/>
      <c r="AC6" s="723"/>
      <c r="AD6" s="724">
        <v>302708</v>
      </c>
      <c r="AE6" s="724"/>
      <c r="AF6" s="724"/>
      <c r="AG6" s="724"/>
      <c r="AH6" s="724"/>
      <c r="AI6" s="724"/>
      <c r="AJ6" s="724"/>
      <c r="AK6" s="724"/>
      <c r="AL6" s="666">
        <v>2.4</v>
      </c>
      <c r="AM6" s="667"/>
      <c r="AN6" s="667"/>
      <c r="AO6" s="725"/>
      <c r="AP6" s="658" t="s">
        <v>232</v>
      </c>
      <c r="AQ6" s="659"/>
      <c r="AR6" s="659"/>
      <c r="AS6" s="659"/>
      <c r="AT6" s="659"/>
      <c r="AU6" s="659"/>
      <c r="AV6" s="659"/>
      <c r="AW6" s="659"/>
      <c r="AX6" s="659"/>
      <c r="AY6" s="659"/>
      <c r="AZ6" s="659"/>
      <c r="BA6" s="659"/>
      <c r="BB6" s="659"/>
      <c r="BC6" s="659"/>
      <c r="BD6" s="659"/>
      <c r="BE6" s="659"/>
      <c r="BF6" s="660"/>
      <c r="BG6" s="661">
        <v>7381571</v>
      </c>
      <c r="BH6" s="664"/>
      <c r="BI6" s="664"/>
      <c r="BJ6" s="664"/>
      <c r="BK6" s="664"/>
      <c r="BL6" s="664"/>
      <c r="BM6" s="664"/>
      <c r="BN6" s="665"/>
      <c r="BO6" s="723">
        <v>96.7</v>
      </c>
      <c r="BP6" s="723"/>
      <c r="BQ6" s="723"/>
      <c r="BR6" s="723"/>
      <c r="BS6" s="724">
        <v>121346</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200105</v>
      </c>
      <c r="CS6" s="664"/>
      <c r="CT6" s="664"/>
      <c r="CU6" s="664"/>
      <c r="CV6" s="664"/>
      <c r="CW6" s="664"/>
      <c r="CX6" s="664"/>
      <c r="CY6" s="665"/>
      <c r="CZ6" s="774">
        <v>0.9</v>
      </c>
      <c r="DA6" s="743"/>
      <c r="DB6" s="743"/>
      <c r="DC6" s="777"/>
      <c r="DD6" s="669" t="s">
        <v>129</v>
      </c>
      <c r="DE6" s="664"/>
      <c r="DF6" s="664"/>
      <c r="DG6" s="664"/>
      <c r="DH6" s="664"/>
      <c r="DI6" s="664"/>
      <c r="DJ6" s="664"/>
      <c r="DK6" s="664"/>
      <c r="DL6" s="664"/>
      <c r="DM6" s="664"/>
      <c r="DN6" s="664"/>
      <c r="DO6" s="664"/>
      <c r="DP6" s="665"/>
      <c r="DQ6" s="669">
        <v>200105</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9791</v>
      </c>
      <c r="S7" s="664"/>
      <c r="T7" s="664"/>
      <c r="U7" s="664"/>
      <c r="V7" s="664"/>
      <c r="W7" s="664"/>
      <c r="X7" s="664"/>
      <c r="Y7" s="665"/>
      <c r="Z7" s="723">
        <v>0</v>
      </c>
      <c r="AA7" s="723"/>
      <c r="AB7" s="723"/>
      <c r="AC7" s="723"/>
      <c r="AD7" s="724">
        <v>9791</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3211725</v>
      </c>
      <c r="BH7" s="664"/>
      <c r="BI7" s="664"/>
      <c r="BJ7" s="664"/>
      <c r="BK7" s="664"/>
      <c r="BL7" s="664"/>
      <c r="BM7" s="664"/>
      <c r="BN7" s="665"/>
      <c r="BO7" s="723">
        <v>42.1</v>
      </c>
      <c r="BP7" s="723"/>
      <c r="BQ7" s="723"/>
      <c r="BR7" s="723"/>
      <c r="BS7" s="724">
        <v>121346</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2977426</v>
      </c>
      <c r="CS7" s="664"/>
      <c r="CT7" s="664"/>
      <c r="CU7" s="664"/>
      <c r="CV7" s="664"/>
      <c r="CW7" s="664"/>
      <c r="CX7" s="664"/>
      <c r="CY7" s="665"/>
      <c r="CZ7" s="723">
        <v>13.7</v>
      </c>
      <c r="DA7" s="723"/>
      <c r="DB7" s="723"/>
      <c r="DC7" s="723"/>
      <c r="DD7" s="669">
        <v>248103</v>
      </c>
      <c r="DE7" s="664"/>
      <c r="DF7" s="664"/>
      <c r="DG7" s="664"/>
      <c r="DH7" s="664"/>
      <c r="DI7" s="664"/>
      <c r="DJ7" s="664"/>
      <c r="DK7" s="664"/>
      <c r="DL7" s="664"/>
      <c r="DM7" s="664"/>
      <c r="DN7" s="664"/>
      <c r="DO7" s="664"/>
      <c r="DP7" s="665"/>
      <c r="DQ7" s="669">
        <v>2574597</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22412</v>
      </c>
      <c r="S8" s="664"/>
      <c r="T8" s="664"/>
      <c r="U8" s="664"/>
      <c r="V8" s="664"/>
      <c r="W8" s="664"/>
      <c r="X8" s="664"/>
      <c r="Y8" s="665"/>
      <c r="Z8" s="723">
        <v>0.1</v>
      </c>
      <c r="AA8" s="723"/>
      <c r="AB8" s="723"/>
      <c r="AC8" s="723"/>
      <c r="AD8" s="724">
        <v>22412</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97820</v>
      </c>
      <c r="BH8" s="664"/>
      <c r="BI8" s="664"/>
      <c r="BJ8" s="664"/>
      <c r="BK8" s="664"/>
      <c r="BL8" s="664"/>
      <c r="BM8" s="664"/>
      <c r="BN8" s="665"/>
      <c r="BO8" s="723">
        <v>1.3</v>
      </c>
      <c r="BP8" s="723"/>
      <c r="BQ8" s="723"/>
      <c r="BR8" s="723"/>
      <c r="BS8" s="669" t="s">
        <v>129</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6854615</v>
      </c>
      <c r="CS8" s="664"/>
      <c r="CT8" s="664"/>
      <c r="CU8" s="664"/>
      <c r="CV8" s="664"/>
      <c r="CW8" s="664"/>
      <c r="CX8" s="664"/>
      <c r="CY8" s="665"/>
      <c r="CZ8" s="723">
        <v>31.6</v>
      </c>
      <c r="DA8" s="723"/>
      <c r="DB8" s="723"/>
      <c r="DC8" s="723"/>
      <c r="DD8" s="669">
        <v>10325</v>
      </c>
      <c r="DE8" s="664"/>
      <c r="DF8" s="664"/>
      <c r="DG8" s="664"/>
      <c r="DH8" s="664"/>
      <c r="DI8" s="664"/>
      <c r="DJ8" s="664"/>
      <c r="DK8" s="664"/>
      <c r="DL8" s="664"/>
      <c r="DM8" s="664"/>
      <c r="DN8" s="664"/>
      <c r="DO8" s="664"/>
      <c r="DP8" s="665"/>
      <c r="DQ8" s="669">
        <v>3192061</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19399</v>
      </c>
      <c r="S9" s="664"/>
      <c r="T9" s="664"/>
      <c r="U9" s="664"/>
      <c r="V9" s="664"/>
      <c r="W9" s="664"/>
      <c r="X9" s="664"/>
      <c r="Y9" s="665"/>
      <c r="Z9" s="723">
        <v>0.1</v>
      </c>
      <c r="AA9" s="723"/>
      <c r="AB9" s="723"/>
      <c r="AC9" s="723"/>
      <c r="AD9" s="724">
        <v>19399</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2470838</v>
      </c>
      <c r="BH9" s="664"/>
      <c r="BI9" s="664"/>
      <c r="BJ9" s="664"/>
      <c r="BK9" s="664"/>
      <c r="BL9" s="664"/>
      <c r="BM9" s="664"/>
      <c r="BN9" s="665"/>
      <c r="BO9" s="723">
        <v>32.4</v>
      </c>
      <c r="BP9" s="723"/>
      <c r="BQ9" s="723"/>
      <c r="BR9" s="723"/>
      <c r="BS9" s="669" t="s">
        <v>174</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1450253</v>
      </c>
      <c r="CS9" s="664"/>
      <c r="CT9" s="664"/>
      <c r="CU9" s="664"/>
      <c r="CV9" s="664"/>
      <c r="CW9" s="664"/>
      <c r="CX9" s="664"/>
      <c r="CY9" s="665"/>
      <c r="CZ9" s="723">
        <v>6.7</v>
      </c>
      <c r="DA9" s="723"/>
      <c r="DB9" s="723"/>
      <c r="DC9" s="723"/>
      <c r="DD9" s="669">
        <v>57197</v>
      </c>
      <c r="DE9" s="664"/>
      <c r="DF9" s="664"/>
      <c r="DG9" s="664"/>
      <c r="DH9" s="664"/>
      <c r="DI9" s="664"/>
      <c r="DJ9" s="664"/>
      <c r="DK9" s="664"/>
      <c r="DL9" s="664"/>
      <c r="DM9" s="664"/>
      <c r="DN9" s="664"/>
      <c r="DO9" s="664"/>
      <c r="DP9" s="665"/>
      <c r="DQ9" s="669">
        <v>1393314</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244</v>
      </c>
      <c r="AA10" s="723"/>
      <c r="AB10" s="723"/>
      <c r="AC10" s="723"/>
      <c r="AD10" s="724" t="s">
        <v>244</v>
      </c>
      <c r="AE10" s="724"/>
      <c r="AF10" s="724"/>
      <c r="AG10" s="724"/>
      <c r="AH10" s="724"/>
      <c r="AI10" s="724"/>
      <c r="AJ10" s="724"/>
      <c r="AK10" s="724"/>
      <c r="AL10" s="666" t="s">
        <v>244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189815</v>
      </c>
      <c r="BH10" s="664"/>
      <c r="BI10" s="664"/>
      <c r="BJ10" s="664"/>
      <c r="BK10" s="664"/>
      <c r="BL10" s="664"/>
      <c r="BM10" s="664"/>
      <c r="BN10" s="665"/>
      <c r="BO10" s="723">
        <v>2.5</v>
      </c>
      <c r="BP10" s="723"/>
      <c r="BQ10" s="723"/>
      <c r="BR10" s="723"/>
      <c r="BS10" s="669">
        <v>31593</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10050</v>
      </c>
      <c r="CS10" s="664"/>
      <c r="CT10" s="664"/>
      <c r="CU10" s="664"/>
      <c r="CV10" s="664"/>
      <c r="CW10" s="664"/>
      <c r="CX10" s="664"/>
      <c r="CY10" s="665"/>
      <c r="CZ10" s="723">
        <v>0</v>
      </c>
      <c r="DA10" s="723"/>
      <c r="DB10" s="723"/>
      <c r="DC10" s="723"/>
      <c r="DD10" s="669" t="s">
        <v>244</v>
      </c>
      <c r="DE10" s="664"/>
      <c r="DF10" s="664"/>
      <c r="DG10" s="664"/>
      <c r="DH10" s="664"/>
      <c r="DI10" s="664"/>
      <c r="DJ10" s="664"/>
      <c r="DK10" s="664"/>
      <c r="DL10" s="664"/>
      <c r="DM10" s="664"/>
      <c r="DN10" s="664"/>
      <c r="DO10" s="664"/>
      <c r="DP10" s="665"/>
      <c r="DQ10" s="669">
        <v>10050</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174</v>
      </c>
      <c r="S11" s="664"/>
      <c r="T11" s="664"/>
      <c r="U11" s="664"/>
      <c r="V11" s="664"/>
      <c r="W11" s="664"/>
      <c r="X11" s="664"/>
      <c r="Y11" s="665"/>
      <c r="Z11" s="723" t="s">
        <v>244</v>
      </c>
      <c r="AA11" s="723"/>
      <c r="AB11" s="723"/>
      <c r="AC11" s="723"/>
      <c r="AD11" s="724" t="s">
        <v>174</v>
      </c>
      <c r="AE11" s="724"/>
      <c r="AF11" s="724"/>
      <c r="AG11" s="724"/>
      <c r="AH11" s="724"/>
      <c r="AI11" s="724"/>
      <c r="AJ11" s="724"/>
      <c r="AK11" s="724"/>
      <c r="AL11" s="666" t="s">
        <v>129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453252</v>
      </c>
      <c r="BH11" s="664"/>
      <c r="BI11" s="664"/>
      <c r="BJ11" s="664"/>
      <c r="BK11" s="664"/>
      <c r="BL11" s="664"/>
      <c r="BM11" s="664"/>
      <c r="BN11" s="665"/>
      <c r="BO11" s="723">
        <v>5.9</v>
      </c>
      <c r="BP11" s="723"/>
      <c r="BQ11" s="723"/>
      <c r="BR11" s="723"/>
      <c r="BS11" s="669">
        <v>89753</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828922</v>
      </c>
      <c r="CS11" s="664"/>
      <c r="CT11" s="664"/>
      <c r="CU11" s="664"/>
      <c r="CV11" s="664"/>
      <c r="CW11" s="664"/>
      <c r="CX11" s="664"/>
      <c r="CY11" s="665"/>
      <c r="CZ11" s="723">
        <v>3.8</v>
      </c>
      <c r="DA11" s="723"/>
      <c r="DB11" s="723"/>
      <c r="DC11" s="723"/>
      <c r="DD11" s="669">
        <v>206770</v>
      </c>
      <c r="DE11" s="664"/>
      <c r="DF11" s="664"/>
      <c r="DG11" s="664"/>
      <c r="DH11" s="664"/>
      <c r="DI11" s="664"/>
      <c r="DJ11" s="664"/>
      <c r="DK11" s="664"/>
      <c r="DL11" s="664"/>
      <c r="DM11" s="664"/>
      <c r="DN11" s="664"/>
      <c r="DO11" s="664"/>
      <c r="DP11" s="665"/>
      <c r="DQ11" s="669">
        <v>687596</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981657</v>
      </c>
      <c r="S12" s="664"/>
      <c r="T12" s="664"/>
      <c r="U12" s="664"/>
      <c r="V12" s="664"/>
      <c r="W12" s="664"/>
      <c r="X12" s="664"/>
      <c r="Y12" s="665"/>
      <c r="Z12" s="723">
        <v>4.3</v>
      </c>
      <c r="AA12" s="723"/>
      <c r="AB12" s="723"/>
      <c r="AC12" s="723"/>
      <c r="AD12" s="724">
        <v>981657</v>
      </c>
      <c r="AE12" s="724"/>
      <c r="AF12" s="724"/>
      <c r="AG12" s="724"/>
      <c r="AH12" s="724"/>
      <c r="AI12" s="724"/>
      <c r="AJ12" s="724"/>
      <c r="AK12" s="724"/>
      <c r="AL12" s="666">
        <v>7.9</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3558634</v>
      </c>
      <c r="BH12" s="664"/>
      <c r="BI12" s="664"/>
      <c r="BJ12" s="664"/>
      <c r="BK12" s="664"/>
      <c r="BL12" s="664"/>
      <c r="BM12" s="664"/>
      <c r="BN12" s="665"/>
      <c r="BO12" s="723">
        <v>46.6</v>
      </c>
      <c r="BP12" s="723"/>
      <c r="BQ12" s="723"/>
      <c r="BR12" s="723"/>
      <c r="BS12" s="669" t="s">
        <v>129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184851</v>
      </c>
      <c r="CS12" s="664"/>
      <c r="CT12" s="664"/>
      <c r="CU12" s="664"/>
      <c r="CV12" s="664"/>
      <c r="CW12" s="664"/>
      <c r="CX12" s="664"/>
      <c r="CY12" s="665"/>
      <c r="CZ12" s="723">
        <v>0.9</v>
      </c>
      <c r="DA12" s="723"/>
      <c r="DB12" s="723"/>
      <c r="DC12" s="723"/>
      <c r="DD12" s="669" t="s">
        <v>244</v>
      </c>
      <c r="DE12" s="664"/>
      <c r="DF12" s="664"/>
      <c r="DG12" s="664"/>
      <c r="DH12" s="664"/>
      <c r="DI12" s="664"/>
      <c r="DJ12" s="664"/>
      <c r="DK12" s="664"/>
      <c r="DL12" s="664"/>
      <c r="DM12" s="664"/>
      <c r="DN12" s="664"/>
      <c r="DO12" s="664"/>
      <c r="DP12" s="665"/>
      <c r="DQ12" s="669">
        <v>121025</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73057</v>
      </c>
      <c r="S13" s="664"/>
      <c r="T13" s="664"/>
      <c r="U13" s="664"/>
      <c r="V13" s="664"/>
      <c r="W13" s="664"/>
      <c r="X13" s="664"/>
      <c r="Y13" s="665"/>
      <c r="Z13" s="723">
        <v>0.3</v>
      </c>
      <c r="AA13" s="723"/>
      <c r="AB13" s="723"/>
      <c r="AC13" s="723"/>
      <c r="AD13" s="724">
        <v>73057</v>
      </c>
      <c r="AE13" s="724"/>
      <c r="AF13" s="724"/>
      <c r="AG13" s="724"/>
      <c r="AH13" s="724"/>
      <c r="AI13" s="724"/>
      <c r="AJ13" s="724"/>
      <c r="AK13" s="724"/>
      <c r="AL13" s="666">
        <v>0.6</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3557911</v>
      </c>
      <c r="BH13" s="664"/>
      <c r="BI13" s="664"/>
      <c r="BJ13" s="664"/>
      <c r="BK13" s="664"/>
      <c r="BL13" s="664"/>
      <c r="BM13" s="664"/>
      <c r="BN13" s="665"/>
      <c r="BO13" s="723">
        <v>46.6</v>
      </c>
      <c r="BP13" s="723"/>
      <c r="BQ13" s="723"/>
      <c r="BR13" s="723"/>
      <c r="BS13" s="669" t="s">
        <v>174</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2875025</v>
      </c>
      <c r="CS13" s="664"/>
      <c r="CT13" s="664"/>
      <c r="CU13" s="664"/>
      <c r="CV13" s="664"/>
      <c r="CW13" s="664"/>
      <c r="CX13" s="664"/>
      <c r="CY13" s="665"/>
      <c r="CZ13" s="723">
        <v>13.2</v>
      </c>
      <c r="DA13" s="723"/>
      <c r="DB13" s="723"/>
      <c r="DC13" s="723"/>
      <c r="DD13" s="669">
        <v>1743729</v>
      </c>
      <c r="DE13" s="664"/>
      <c r="DF13" s="664"/>
      <c r="DG13" s="664"/>
      <c r="DH13" s="664"/>
      <c r="DI13" s="664"/>
      <c r="DJ13" s="664"/>
      <c r="DK13" s="664"/>
      <c r="DL13" s="664"/>
      <c r="DM13" s="664"/>
      <c r="DN13" s="664"/>
      <c r="DO13" s="664"/>
      <c r="DP13" s="665"/>
      <c r="DQ13" s="669">
        <v>1512289</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174</v>
      </c>
      <c r="S14" s="664"/>
      <c r="T14" s="664"/>
      <c r="U14" s="664"/>
      <c r="V14" s="664"/>
      <c r="W14" s="664"/>
      <c r="X14" s="664"/>
      <c r="Y14" s="665"/>
      <c r="Z14" s="723" t="s">
        <v>244</v>
      </c>
      <c r="AA14" s="723"/>
      <c r="AB14" s="723"/>
      <c r="AC14" s="723"/>
      <c r="AD14" s="724" t="s">
        <v>129</v>
      </c>
      <c r="AE14" s="724"/>
      <c r="AF14" s="724"/>
      <c r="AG14" s="724"/>
      <c r="AH14" s="724"/>
      <c r="AI14" s="724"/>
      <c r="AJ14" s="724"/>
      <c r="AK14" s="724"/>
      <c r="AL14" s="666" t="s">
        <v>129</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177841</v>
      </c>
      <c r="BH14" s="664"/>
      <c r="BI14" s="664"/>
      <c r="BJ14" s="664"/>
      <c r="BK14" s="664"/>
      <c r="BL14" s="664"/>
      <c r="BM14" s="664"/>
      <c r="BN14" s="665"/>
      <c r="BO14" s="723">
        <v>2.2999999999999998</v>
      </c>
      <c r="BP14" s="723"/>
      <c r="BQ14" s="723"/>
      <c r="BR14" s="723"/>
      <c r="BS14" s="669" t="s">
        <v>258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799357</v>
      </c>
      <c r="CS14" s="664"/>
      <c r="CT14" s="664"/>
      <c r="CU14" s="664"/>
      <c r="CV14" s="664"/>
      <c r="CW14" s="664"/>
      <c r="CX14" s="664"/>
      <c r="CY14" s="665"/>
      <c r="CZ14" s="723">
        <v>3.7</v>
      </c>
      <c r="DA14" s="723"/>
      <c r="DB14" s="723"/>
      <c r="DC14" s="723"/>
      <c r="DD14" s="669">
        <v>4724</v>
      </c>
      <c r="DE14" s="664"/>
      <c r="DF14" s="664"/>
      <c r="DG14" s="664"/>
      <c r="DH14" s="664"/>
      <c r="DI14" s="664"/>
      <c r="DJ14" s="664"/>
      <c r="DK14" s="664"/>
      <c r="DL14" s="664"/>
      <c r="DM14" s="664"/>
      <c r="DN14" s="664"/>
      <c r="DO14" s="664"/>
      <c r="DP14" s="665"/>
      <c r="DQ14" s="669">
        <v>783189</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82999</v>
      </c>
      <c r="S15" s="664"/>
      <c r="T15" s="664"/>
      <c r="U15" s="664"/>
      <c r="V15" s="664"/>
      <c r="W15" s="664"/>
      <c r="X15" s="664"/>
      <c r="Y15" s="665"/>
      <c r="Z15" s="723">
        <v>0.4</v>
      </c>
      <c r="AA15" s="723"/>
      <c r="AB15" s="723"/>
      <c r="AC15" s="723"/>
      <c r="AD15" s="724">
        <v>82999</v>
      </c>
      <c r="AE15" s="724"/>
      <c r="AF15" s="724"/>
      <c r="AG15" s="724"/>
      <c r="AH15" s="724"/>
      <c r="AI15" s="724"/>
      <c r="AJ15" s="724"/>
      <c r="AK15" s="724"/>
      <c r="AL15" s="666">
        <v>0.7</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433371</v>
      </c>
      <c r="BH15" s="664"/>
      <c r="BI15" s="664"/>
      <c r="BJ15" s="664"/>
      <c r="BK15" s="664"/>
      <c r="BL15" s="664"/>
      <c r="BM15" s="664"/>
      <c r="BN15" s="665"/>
      <c r="BO15" s="723">
        <v>5.7</v>
      </c>
      <c r="BP15" s="723"/>
      <c r="BQ15" s="723"/>
      <c r="BR15" s="723"/>
      <c r="BS15" s="669" t="s">
        <v>129</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3412281</v>
      </c>
      <c r="CS15" s="664"/>
      <c r="CT15" s="664"/>
      <c r="CU15" s="664"/>
      <c r="CV15" s="664"/>
      <c r="CW15" s="664"/>
      <c r="CX15" s="664"/>
      <c r="CY15" s="665"/>
      <c r="CZ15" s="723">
        <v>15.7</v>
      </c>
      <c r="DA15" s="723"/>
      <c r="DB15" s="723"/>
      <c r="DC15" s="723"/>
      <c r="DD15" s="669">
        <v>1221511</v>
      </c>
      <c r="DE15" s="664"/>
      <c r="DF15" s="664"/>
      <c r="DG15" s="664"/>
      <c r="DH15" s="664"/>
      <c r="DI15" s="664"/>
      <c r="DJ15" s="664"/>
      <c r="DK15" s="664"/>
      <c r="DL15" s="664"/>
      <c r="DM15" s="664"/>
      <c r="DN15" s="664"/>
      <c r="DO15" s="664"/>
      <c r="DP15" s="665"/>
      <c r="DQ15" s="669">
        <v>1946682</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244</v>
      </c>
      <c r="S16" s="664"/>
      <c r="T16" s="664"/>
      <c r="U16" s="664"/>
      <c r="V16" s="664"/>
      <c r="W16" s="664"/>
      <c r="X16" s="664"/>
      <c r="Y16" s="665"/>
      <c r="Z16" s="723" t="s">
        <v>244</v>
      </c>
      <c r="AA16" s="723"/>
      <c r="AB16" s="723"/>
      <c r="AC16" s="723"/>
      <c r="AD16" s="724" t="s">
        <v>174</v>
      </c>
      <c r="AE16" s="724"/>
      <c r="AF16" s="724"/>
      <c r="AG16" s="724"/>
      <c r="AH16" s="724"/>
      <c r="AI16" s="724"/>
      <c r="AJ16" s="724"/>
      <c r="AK16" s="724"/>
      <c r="AL16" s="666" t="s">
        <v>258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244</v>
      </c>
      <c r="BP16" s="723"/>
      <c r="BQ16" s="723"/>
      <c r="BR16" s="723"/>
      <c r="BS16" s="669" t="s">
        <v>129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174</v>
      </c>
      <c r="DA16" s="723"/>
      <c r="DB16" s="723"/>
      <c r="DC16" s="723"/>
      <c r="DD16" s="669" t="s">
        <v>266</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33676</v>
      </c>
      <c r="S17" s="664"/>
      <c r="T17" s="664"/>
      <c r="U17" s="664"/>
      <c r="V17" s="664"/>
      <c r="W17" s="664"/>
      <c r="X17" s="664"/>
      <c r="Y17" s="665"/>
      <c r="Z17" s="723">
        <v>0.1</v>
      </c>
      <c r="AA17" s="723"/>
      <c r="AB17" s="723"/>
      <c r="AC17" s="723"/>
      <c r="AD17" s="724">
        <v>33676</v>
      </c>
      <c r="AE17" s="724"/>
      <c r="AF17" s="724"/>
      <c r="AG17" s="724"/>
      <c r="AH17" s="724"/>
      <c r="AI17" s="724"/>
      <c r="AJ17" s="724"/>
      <c r="AK17" s="724"/>
      <c r="AL17" s="666">
        <v>0.3</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174</v>
      </c>
      <c r="BP17" s="723"/>
      <c r="BQ17" s="723"/>
      <c r="BR17" s="723"/>
      <c r="BS17" s="669" t="s">
        <v>174</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2105547</v>
      </c>
      <c r="CS17" s="664"/>
      <c r="CT17" s="664"/>
      <c r="CU17" s="664"/>
      <c r="CV17" s="664"/>
      <c r="CW17" s="664"/>
      <c r="CX17" s="664"/>
      <c r="CY17" s="665"/>
      <c r="CZ17" s="723">
        <v>9.6999999999999993</v>
      </c>
      <c r="DA17" s="723"/>
      <c r="DB17" s="723"/>
      <c r="DC17" s="723"/>
      <c r="DD17" s="669" t="s">
        <v>244</v>
      </c>
      <c r="DE17" s="664"/>
      <c r="DF17" s="664"/>
      <c r="DG17" s="664"/>
      <c r="DH17" s="664"/>
      <c r="DI17" s="664"/>
      <c r="DJ17" s="664"/>
      <c r="DK17" s="664"/>
      <c r="DL17" s="664"/>
      <c r="DM17" s="664"/>
      <c r="DN17" s="664"/>
      <c r="DO17" s="664"/>
      <c r="DP17" s="665"/>
      <c r="DQ17" s="669">
        <v>2042318</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4026771</v>
      </c>
      <c r="S18" s="664"/>
      <c r="T18" s="664"/>
      <c r="U18" s="664"/>
      <c r="V18" s="664"/>
      <c r="W18" s="664"/>
      <c r="X18" s="664"/>
      <c r="Y18" s="665"/>
      <c r="Z18" s="723">
        <v>17.7</v>
      </c>
      <c r="AA18" s="723"/>
      <c r="AB18" s="723"/>
      <c r="AC18" s="723"/>
      <c r="AD18" s="724">
        <v>3507922</v>
      </c>
      <c r="AE18" s="724"/>
      <c r="AF18" s="724"/>
      <c r="AG18" s="724"/>
      <c r="AH18" s="724"/>
      <c r="AI18" s="724"/>
      <c r="AJ18" s="724"/>
      <c r="AK18" s="724"/>
      <c r="AL18" s="666">
        <v>28.2</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174</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244</v>
      </c>
      <c r="DA18" s="723"/>
      <c r="DB18" s="723"/>
      <c r="DC18" s="723"/>
      <c r="DD18" s="669" t="s">
        <v>244</v>
      </c>
      <c r="DE18" s="664"/>
      <c r="DF18" s="664"/>
      <c r="DG18" s="664"/>
      <c r="DH18" s="664"/>
      <c r="DI18" s="664"/>
      <c r="DJ18" s="664"/>
      <c r="DK18" s="664"/>
      <c r="DL18" s="664"/>
      <c r="DM18" s="664"/>
      <c r="DN18" s="664"/>
      <c r="DO18" s="664"/>
      <c r="DP18" s="665"/>
      <c r="DQ18" s="669" t="s">
        <v>266</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3507922</v>
      </c>
      <c r="S19" s="664"/>
      <c r="T19" s="664"/>
      <c r="U19" s="664"/>
      <c r="V19" s="664"/>
      <c r="W19" s="664"/>
      <c r="X19" s="664"/>
      <c r="Y19" s="665"/>
      <c r="Z19" s="723">
        <v>15.4</v>
      </c>
      <c r="AA19" s="723"/>
      <c r="AB19" s="723"/>
      <c r="AC19" s="723"/>
      <c r="AD19" s="724">
        <v>3507922</v>
      </c>
      <c r="AE19" s="724"/>
      <c r="AF19" s="724"/>
      <c r="AG19" s="724"/>
      <c r="AH19" s="724"/>
      <c r="AI19" s="724"/>
      <c r="AJ19" s="724"/>
      <c r="AK19" s="724"/>
      <c r="AL19" s="666">
        <v>28.2</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250053</v>
      </c>
      <c r="BH19" s="664"/>
      <c r="BI19" s="664"/>
      <c r="BJ19" s="664"/>
      <c r="BK19" s="664"/>
      <c r="BL19" s="664"/>
      <c r="BM19" s="664"/>
      <c r="BN19" s="665"/>
      <c r="BO19" s="723">
        <v>3.3</v>
      </c>
      <c r="BP19" s="723"/>
      <c r="BQ19" s="723"/>
      <c r="BR19" s="723"/>
      <c r="BS19" s="669" t="s">
        <v>244</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244</v>
      </c>
      <c r="CS19" s="664"/>
      <c r="CT19" s="664"/>
      <c r="CU19" s="664"/>
      <c r="CV19" s="664"/>
      <c r="CW19" s="664"/>
      <c r="CX19" s="664"/>
      <c r="CY19" s="665"/>
      <c r="CZ19" s="723" t="s">
        <v>174</v>
      </c>
      <c r="DA19" s="723"/>
      <c r="DB19" s="723"/>
      <c r="DC19" s="723"/>
      <c r="DD19" s="669" t="s">
        <v>174</v>
      </c>
      <c r="DE19" s="664"/>
      <c r="DF19" s="664"/>
      <c r="DG19" s="664"/>
      <c r="DH19" s="664"/>
      <c r="DI19" s="664"/>
      <c r="DJ19" s="664"/>
      <c r="DK19" s="664"/>
      <c r="DL19" s="664"/>
      <c r="DM19" s="664"/>
      <c r="DN19" s="664"/>
      <c r="DO19" s="664"/>
      <c r="DP19" s="665"/>
      <c r="DQ19" s="669" t="s">
        <v>174</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515245</v>
      </c>
      <c r="S20" s="664"/>
      <c r="T20" s="664"/>
      <c r="U20" s="664"/>
      <c r="V20" s="664"/>
      <c r="W20" s="664"/>
      <c r="X20" s="664"/>
      <c r="Y20" s="665"/>
      <c r="Z20" s="723">
        <v>2.2999999999999998</v>
      </c>
      <c r="AA20" s="723"/>
      <c r="AB20" s="723"/>
      <c r="AC20" s="723"/>
      <c r="AD20" s="724" t="s">
        <v>129</v>
      </c>
      <c r="AE20" s="724"/>
      <c r="AF20" s="724"/>
      <c r="AG20" s="724"/>
      <c r="AH20" s="724"/>
      <c r="AI20" s="724"/>
      <c r="AJ20" s="724"/>
      <c r="AK20" s="724"/>
      <c r="AL20" s="666" t="s">
        <v>129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250053</v>
      </c>
      <c r="BH20" s="664"/>
      <c r="BI20" s="664"/>
      <c r="BJ20" s="664"/>
      <c r="BK20" s="664"/>
      <c r="BL20" s="664"/>
      <c r="BM20" s="664"/>
      <c r="BN20" s="665"/>
      <c r="BO20" s="723">
        <v>3.3</v>
      </c>
      <c r="BP20" s="723"/>
      <c r="BQ20" s="723"/>
      <c r="BR20" s="723"/>
      <c r="BS20" s="669" t="s">
        <v>244</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21698432</v>
      </c>
      <c r="CS20" s="664"/>
      <c r="CT20" s="664"/>
      <c r="CU20" s="664"/>
      <c r="CV20" s="664"/>
      <c r="CW20" s="664"/>
      <c r="CX20" s="664"/>
      <c r="CY20" s="665"/>
      <c r="CZ20" s="723">
        <v>100</v>
      </c>
      <c r="DA20" s="723"/>
      <c r="DB20" s="723"/>
      <c r="DC20" s="723"/>
      <c r="DD20" s="669">
        <v>3492359</v>
      </c>
      <c r="DE20" s="664"/>
      <c r="DF20" s="664"/>
      <c r="DG20" s="664"/>
      <c r="DH20" s="664"/>
      <c r="DI20" s="664"/>
      <c r="DJ20" s="664"/>
      <c r="DK20" s="664"/>
      <c r="DL20" s="664"/>
      <c r="DM20" s="664"/>
      <c r="DN20" s="664"/>
      <c r="DO20" s="664"/>
      <c r="DP20" s="665"/>
      <c r="DQ20" s="669">
        <v>14463226</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v>3604</v>
      </c>
      <c r="S21" s="664"/>
      <c r="T21" s="664"/>
      <c r="U21" s="664"/>
      <c r="V21" s="664"/>
      <c r="W21" s="664"/>
      <c r="X21" s="664"/>
      <c r="Y21" s="665"/>
      <c r="Z21" s="723">
        <v>0</v>
      </c>
      <c r="AA21" s="723"/>
      <c r="AB21" s="723"/>
      <c r="AC21" s="723"/>
      <c r="AD21" s="724" t="s">
        <v>129</v>
      </c>
      <c r="AE21" s="724"/>
      <c r="AF21" s="724"/>
      <c r="AG21" s="724"/>
      <c r="AH21" s="724"/>
      <c r="AI21" s="724"/>
      <c r="AJ21" s="724"/>
      <c r="AK21" s="724"/>
      <c r="AL21" s="666" t="s">
        <v>174</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174</v>
      </c>
      <c r="BH21" s="664"/>
      <c r="BI21" s="664"/>
      <c r="BJ21" s="664"/>
      <c r="BK21" s="664"/>
      <c r="BL21" s="664"/>
      <c r="BM21" s="664"/>
      <c r="BN21" s="665"/>
      <c r="BO21" s="723" t="s">
        <v>281</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13184094</v>
      </c>
      <c r="S22" s="664"/>
      <c r="T22" s="664"/>
      <c r="U22" s="664"/>
      <c r="V22" s="664"/>
      <c r="W22" s="664"/>
      <c r="X22" s="664"/>
      <c r="Y22" s="665"/>
      <c r="Z22" s="723">
        <v>58</v>
      </c>
      <c r="AA22" s="723"/>
      <c r="AB22" s="723"/>
      <c r="AC22" s="723"/>
      <c r="AD22" s="724">
        <v>12415192</v>
      </c>
      <c r="AE22" s="724"/>
      <c r="AF22" s="724"/>
      <c r="AG22" s="724"/>
      <c r="AH22" s="724"/>
      <c r="AI22" s="724"/>
      <c r="AJ22" s="724"/>
      <c r="AK22" s="724"/>
      <c r="AL22" s="666">
        <v>99.8</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174</v>
      </c>
      <c r="BH22" s="664"/>
      <c r="BI22" s="664"/>
      <c r="BJ22" s="664"/>
      <c r="BK22" s="664"/>
      <c r="BL22" s="664"/>
      <c r="BM22" s="664"/>
      <c r="BN22" s="665"/>
      <c r="BO22" s="723" t="s">
        <v>174</v>
      </c>
      <c r="BP22" s="723"/>
      <c r="BQ22" s="723"/>
      <c r="BR22" s="723"/>
      <c r="BS22" s="669" t="s">
        <v>174</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4758</v>
      </c>
      <c r="S23" s="664"/>
      <c r="T23" s="664"/>
      <c r="U23" s="664"/>
      <c r="V23" s="664"/>
      <c r="W23" s="664"/>
      <c r="X23" s="664"/>
      <c r="Y23" s="665"/>
      <c r="Z23" s="723">
        <v>0</v>
      </c>
      <c r="AA23" s="723"/>
      <c r="AB23" s="723"/>
      <c r="AC23" s="723"/>
      <c r="AD23" s="724">
        <v>4758</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250053</v>
      </c>
      <c r="BH23" s="664"/>
      <c r="BI23" s="664"/>
      <c r="BJ23" s="664"/>
      <c r="BK23" s="664"/>
      <c r="BL23" s="664"/>
      <c r="BM23" s="664"/>
      <c r="BN23" s="665"/>
      <c r="BO23" s="723">
        <v>3.3</v>
      </c>
      <c r="BP23" s="723"/>
      <c r="BQ23" s="723"/>
      <c r="BR23" s="723"/>
      <c r="BS23" s="669" t="s">
        <v>244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188891</v>
      </c>
      <c r="S24" s="664"/>
      <c r="T24" s="664"/>
      <c r="U24" s="664"/>
      <c r="V24" s="664"/>
      <c r="W24" s="664"/>
      <c r="X24" s="664"/>
      <c r="Y24" s="665"/>
      <c r="Z24" s="723">
        <v>0.8</v>
      </c>
      <c r="AA24" s="723"/>
      <c r="AB24" s="723"/>
      <c r="AC24" s="723"/>
      <c r="AD24" s="724" t="s">
        <v>258</v>
      </c>
      <c r="AE24" s="724"/>
      <c r="AF24" s="724"/>
      <c r="AG24" s="724"/>
      <c r="AH24" s="724"/>
      <c r="AI24" s="724"/>
      <c r="AJ24" s="724"/>
      <c r="AK24" s="724"/>
      <c r="AL24" s="666" t="s">
        <v>129</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174</v>
      </c>
      <c r="BH24" s="664"/>
      <c r="BI24" s="664"/>
      <c r="BJ24" s="664"/>
      <c r="BK24" s="664"/>
      <c r="BL24" s="664"/>
      <c r="BM24" s="664"/>
      <c r="BN24" s="665"/>
      <c r="BO24" s="723" t="s">
        <v>174</v>
      </c>
      <c r="BP24" s="723"/>
      <c r="BQ24" s="723"/>
      <c r="BR24" s="723"/>
      <c r="BS24" s="669" t="s">
        <v>244</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9996488</v>
      </c>
      <c r="CS24" s="727"/>
      <c r="CT24" s="727"/>
      <c r="CU24" s="727"/>
      <c r="CV24" s="727"/>
      <c r="CW24" s="727"/>
      <c r="CX24" s="727"/>
      <c r="CY24" s="773"/>
      <c r="CZ24" s="774">
        <v>46.1</v>
      </c>
      <c r="DA24" s="743"/>
      <c r="DB24" s="743"/>
      <c r="DC24" s="777"/>
      <c r="DD24" s="772">
        <v>6550764</v>
      </c>
      <c r="DE24" s="727"/>
      <c r="DF24" s="727"/>
      <c r="DG24" s="727"/>
      <c r="DH24" s="727"/>
      <c r="DI24" s="727"/>
      <c r="DJ24" s="727"/>
      <c r="DK24" s="773"/>
      <c r="DL24" s="772">
        <v>6532321</v>
      </c>
      <c r="DM24" s="727"/>
      <c r="DN24" s="727"/>
      <c r="DO24" s="727"/>
      <c r="DP24" s="727"/>
      <c r="DQ24" s="727"/>
      <c r="DR24" s="727"/>
      <c r="DS24" s="727"/>
      <c r="DT24" s="727"/>
      <c r="DU24" s="727"/>
      <c r="DV24" s="773"/>
      <c r="DW24" s="774">
        <v>49.4</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170095</v>
      </c>
      <c r="S25" s="664"/>
      <c r="T25" s="664"/>
      <c r="U25" s="664"/>
      <c r="V25" s="664"/>
      <c r="W25" s="664"/>
      <c r="X25" s="664"/>
      <c r="Y25" s="665"/>
      <c r="Z25" s="723">
        <v>0.7</v>
      </c>
      <c r="AA25" s="723"/>
      <c r="AB25" s="723"/>
      <c r="AC25" s="723"/>
      <c r="AD25" s="724">
        <v>12954</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244</v>
      </c>
      <c r="BH25" s="664"/>
      <c r="BI25" s="664"/>
      <c r="BJ25" s="664"/>
      <c r="BK25" s="664"/>
      <c r="BL25" s="664"/>
      <c r="BM25" s="664"/>
      <c r="BN25" s="665"/>
      <c r="BO25" s="723" t="s">
        <v>244</v>
      </c>
      <c r="BP25" s="723"/>
      <c r="BQ25" s="723"/>
      <c r="BR25" s="723"/>
      <c r="BS25" s="669" t="s">
        <v>129</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3404107</v>
      </c>
      <c r="CS25" s="662"/>
      <c r="CT25" s="662"/>
      <c r="CU25" s="662"/>
      <c r="CV25" s="662"/>
      <c r="CW25" s="662"/>
      <c r="CX25" s="662"/>
      <c r="CY25" s="663"/>
      <c r="CZ25" s="666">
        <v>15.7</v>
      </c>
      <c r="DA25" s="695"/>
      <c r="DB25" s="695"/>
      <c r="DC25" s="696"/>
      <c r="DD25" s="669">
        <v>3230477</v>
      </c>
      <c r="DE25" s="662"/>
      <c r="DF25" s="662"/>
      <c r="DG25" s="662"/>
      <c r="DH25" s="662"/>
      <c r="DI25" s="662"/>
      <c r="DJ25" s="662"/>
      <c r="DK25" s="663"/>
      <c r="DL25" s="669">
        <v>3212737</v>
      </c>
      <c r="DM25" s="662"/>
      <c r="DN25" s="662"/>
      <c r="DO25" s="662"/>
      <c r="DP25" s="662"/>
      <c r="DQ25" s="662"/>
      <c r="DR25" s="662"/>
      <c r="DS25" s="662"/>
      <c r="DT25" s="662"/>
      <c r="DU25" s="662"/>
      <c r="DV25" s="663"/>
      <c r="DW25" s="666">
        <v>24.3</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35459</v>
      </c>
      <c r="S26" s="664"/>
      <c r="T26" s="664"/>
      <c r="U26" s="664"/>
      <c r="V26" s="664"/>
      <c r="W26" s="664"/>
      <c r="X26" s="664"/>
      <c r="Y26" s="665"/>
      <c r="Z26" s="723">
        <v>0.2</v>
      </c>
      <c r="AA26" s="723"/>
      <c r="AB26" s="723"/>
      <c r="AC26" s="723"/>
      <c r="AD26" s="724" t="s">
        <v>174</v>
      </c>
      <c r="AE26" s="724"/>
      <c r="AF26" s="724"/>
      <c r="AG26" s="724"/>
      <c r="AH26" s="724"/>
      <c r="AI26" s="724"/>
      <c r="AJ26" s="724"/>
      <c r="AK26" s="724"/>
      <c r="AL26" s="666" t="s">
        <v>174</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174</v>
      </c>
      <c r="BH26" s="664"/>
      <c r="BI26" s="664"/>
      <c r="BJ26" s="664"/>
      <c r="BK26" s="664"/>
      <c r="BL26" s="664"/>
      <c r="BM26" s="664"/>
      <c r="BN26" s="665"/>
      <c r="BO26" s="723" t="s">
        <v>174</v>
      </c>
      <c r="BP26" s="723"/>
      <c r="BQ26" s="723"/>
      <c r="BR26" s="723"/>
      <c r="BS26" s="669" t="s">
        <v>244</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2264092</v>
      </c>
      <c r="CS26" s="664"/>
      <c r="CT26" s="664"/>
      <c r="CU26" s="664"/>
      <c r="CV26" s="664"/>
      <c r="CW26" s="664"/>
      <c r="CX26" s="664"/>
      <c r="CY26" s="665"/>
      <c r="CZ26" s="666">
        <v>10.4</v>
      </c>
      <c r="DA26" s="695"/>
      <c r="DB26" s="695"/>
      <c r="DC26" s="696"/>
      <c r="DD26" s="669">
        <v>2113737</v>
      </c>
      <c r="DE26" s="664"/>
      <c r="DF26" s="664"/>
      <c r="DG26" s="664"/>
      <c r="DH26" s="664"/>
      <c r="DI26" s="664"/>
      <c r="DJ26" s="664"/>
      <c r="DK26" s="665"/>
      <c r="DL26" s="669" t="s">
        <v>129</v>
      </c>
      <c r="DM26" s="664"/>
      <c r="DN26" s="664"/>
      <c r="DO26" s="664"/>
      <c r="DP26" s="664"/>
      <c r="DQ26" s="664"/>
      <c r="DR26" s="664"/>
      <c r="DS26" s="664"/>
      <c r="DT26" s="664"/>
      <c r="DU26" s="664"/>
      <c r="DV26" s="665"/>
      <c r="DW26" s="666" t="s">
        <v>244</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2888607</v>
      </c>
      <c r="S27" s="664"/>
      <c r="T27" s="664"/>
      <c r="U27" s="664"/>
      <c r="V27" s="664"/>
      <c r="W27" s="664"/>
      <c r="X27" s="664"/>
      <c r="Y27" s="665"/>
      <c r="Z27" s="723">
        <v>12.7</v>
      </c>
      <c r="AA27" s="723"/>
      <c r="AB27" s="723"/>
      <c r="AC27" s="723"/>
      <c r="AD27" s="724" t="s">
        <v>281</v>
      </c>
      <c r="AE27" s="724"/>
      <c r="AF27" s="724"/>
      <c r="AG27" s="724"/>
      <c r="AH27" s="724"/>
      <c r="AI27" s="724"/>
      <c r="AJ27" s="724"/>
      <c r="AK27" s="724"/>
      <c r="AL27" s="666" t="s">
        <v>244</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7631624</v>
      </c>
      <c r="BH27" s="664"/>
      <c r="BI27" s="664"/>
      <c r="BJ27" s="664"/>
      <c r="BK27" s="664"/>
      <c r="BL27" s="664"/>
      <c r="BM27" s="664"/>
      <c r="BN27" s="665"/>
      <c r="BO27" s="723">
        <v>100</v>
      </c>
      <c r="BP27" s="723"/>
      <c r="BQ27" s="723"/>
      <c r="BR27" s="723"/>
      <c r="BS27" s="669">
        <v>121346</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4486834</v>
      </c>
      <c r="CS27" s="662"/>
      <c r="CT27" s="662"/>
      <c r="CU27" s="662"/>
      <c r="CV27" s="662"/>
      <c r="CW27" s="662"/>
      <c r="CX27" s="662"/>
      <c r="CY27" s="663"/>
      <c r="CZ27" s="666">
        <v>20.7</v>
      </c>
      <c r="DA27" s="695"/>
      <c r="DB27" s="695"/>
      <c r="DC27" s="696"/>
      <c r="DD27" s="669">
        <v>1277969</v>
      </c>
      <c r="DE27" s="662"/>
      <c r="DF27" s="662"/>
      <c r="DG27" s="662"/>
      <c r="DH27" s="662"/>
      <c r="DI27" s="662"/>
      <c r="DJ27" s="662"/>
      <c r="DK27" s="663"/>
      <c r="DL27" s="669">
        <v>1277266</v>
      </c>
      <c r="DM27" s="662"/>
      <c r="DN27" s="662"/>
      <c r="DO27" s="662"/>
      <c r="DP27" s="662"/>
      <c r="DQ27" s="662"/>
      <c r="DR27" s="662"/>
      <c r="DS27" s="662"/>
      <c r="DT27" s="662"/>
      <c r="DU27" s="662"/>
      <c r="DV27" s="663"/>
      <c r="DW27" s="666">
        <v>9.6999999999999993</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258</v>
      </c>
      <c r="S28" s="664"/>
      <c r="T28" s="664"/>
      <c r="U28" s="664"/>
      <c r="V28" s="664"/>
      <c r="W28" s="664"/>
      <c r="X28" s="664"/>
      <c r="Y28" s="665"/>
      <c r="Z28" s="723" t="s">
        <v>174</v>
      </c>
      <c r="AA28" s="723"/>
      <c r="AB28" s="723"/>
      <c r="AC28" s="723"/>
      <c r="AD28" s="724" t="s">
        <v>244</v>
      </c>
      <c r="AE28" s="724"/>
      <c r="AF28" s="724"/>
      <c r="AG28" s="724"/>
      <c r="AH28" s="724"/>
      <c r="AI28" s="724"/>
      <c r="AJ28" s="724"/>
      <c r="AK28" s="724"/>
      <c r="AL28" s="666" t="s">
        <v>244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2105547</v>
      </c>
      <c r="CS28" s="664"/>
      <c r="CT28" s="664"/>
      <c r="CU28" s="664"/>
      <c r="CV28" s="664"/>
      <c r="CW28" s="664"/>
      <c r="CX28" s="664"/>
      <c r="CY28" s="665"/>
      <c r="CZ28" s="666">
        <v>9.6999999999999993</v>
      </c>
      <c r="DA28" s="695"/>
      <c r="DB28" s="695"/>
      <c r="DC28" s="696"/>
      <c r="DD28" s="669">
        <v>2042318</v>
      </c>
      <c r="DE28" s="664"/>
      <c r="DF28" s="664"/>
      <c r="DG28" s="664"/>
      <c r="DH28" s="664"/>
      <c r="DI28" s="664"/>
      <c r="DJ28" s="664"/>
      <c r="DK28" s="665"/>
      <c r="DL28" s="669">
        <v>2042318</v>
      </c>
      <c r="DM28" s="664"/>
      <c r="DN28" s="664"/>
      <c r="DO28" s="664"/>
      <c r="DP28" s="664"/>
      <c r="DQ28" s="664"/>
      <c r="DR28" s="664"/>
      <c r="DS28" s="664"/>
      <c r="DT28" s="664"/>
      <c r="DU28" s="664"/>
      <c r="DV28" s="665"/>
      <c r="DW28" s="666">
        <v>15.5</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1283001</v>
      </c>
      <c r="S29" s="664"/>
      <c r="T29" s="664"/>
      <c r="U29" s="664"/>
      <c r="V29" s="664"/>
      <c r="W29" s="664"/>
      <c r="X29" s="664"/>
      <c r="Y29" s="665"/>
      <c r="Z29" s="723">
        <v>5.6</v>
      </c>
      <c r="AA29" s="723"/>
      <c r="AB29" s="723"/>
      <c r="AC29" s="723"/>
      <c r="AD29" s="724" t="s">
        <v>174</v>
      </c>
      <c r="AE29" s="724"/>
      <c r="AF29" s="724"/>
      <c r="AG29" s="724"/>
      <c r="AH29" s="724"/>
      <c r="AI29" s="724"/>
      <c r="AJ29" s="724"/>
      <c r="AK29" s="724"/>
      <c r="AL29" s="666" t="s">
        <v>129</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2105547</v>
      </c>
      <c r="CS29" s="662"/>
      <c r="CT29" s="662"/>
      <c r="CU29" s="662"/>
      <c r="CV29" s="662"/>
      <c r="CW29" s="662"/>
      <c r="CX29" s="662"/>
      <c r="CY29" s="663"/>
      <c r="CZ29" s="666">
        <v>9.6999999999999993</v>
      </c>
      <c r="DA29" s="695"/>
      <c r="DB29" s="695"/>
      <c r="DC29" s="696"/>
      <c r="DD29" s="669">
        <v>2042318</v>
      </c>
      <c r="DE29" s="662"/>
      <c r="DF29" s="662"/>
      <c r="DG29" s="662"/>
      <c r="DH29" s="662"/>
      <c r="DI29" s="662"/>
      <c r="DJ29" s="662"/>
      <c r="DK29" s="663"/>
      <c r="DL29" s="669">
        <v>2042318</v>
      </c>
      <c r="DM29" s="662"/>
      <c r="DN29" s="662"/>
      <c r="DO29" s="662"/>
      <c r="DP29" s="662"/>
      <c r="DQ29" s="662"/>
      <c r="DR29" s="662"/>
      <c r="DS29" s="662"/>
      <c r="DT29" s="662"/>
      <c r="DU29" s="662"/>
      <c r="DV29" s="663"/>
      <c r="DW29" s="666">
        <v>15.5</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38168</v>
      </c>
      <c r="S30" s="664"/>
      <c r="T30" s="664"/>
      <c r="U30" s="664"/>
      <c r="V30" s="664"/>
      <c r="W30" s="664"/>
      <c r="X30" s="664"/>
      <c r="Y30" s="665"/>
      <c r="Z30" s="723">
        <v>0.2</v>
      </c>
      <c r="AA30" s="723"/>
      <c r="AB30" s="723"/>
      <c r="AC30" s="723"/>
      <c r="AD30" s="724">
        <v>4566</v>
      </c>
      <c r="AE30" s="724"/>
      <c r="AF30" s="724"/>
      <c r="AG30" s="724"/>
      <c r="AH30" s="724"/>
      <c r="AI30" s="724"/>
      <c r="AJ30" s="724"/>
      <c r="AK30" s="724"/>
      <c r="AL30" s="666">
        <v>0</v>
      </c>
      <c r="AM30" s="667"/>
      <c r="AN30" s="667"/>
      <c r="AO30" s="725"/>
      <c r="AP30" s="751" t="s">
        <v>312</v>
      </c>
      <c r="AQ30" s="752"/>
      <c r="AR30" s="752"/>
      <c r="AS30" s="752"/>
      <c r="AT30" s="757" t="s">
        <v>313</v>
      </c>
      <c r="AU30" s="230"/>
      <c r="AV30" s="230"/>
      <c r="AW30" s="230"/>
      <c r="AX30" s="760" t="s">
        <v>188</v>
      </c>
      <c r="AY30" s="761"/>
      <c r="AZ30" s="761"/>
      <c r="BA30" s="761"/>
      <c r="BB30" s="761"/>
      <c r="BC30" s="761"/>
      <c r="BD30" s="761"/>
      <c r="BE30" s="761"/>
      <c r="BF30" s="762"/>
      <c r="BG30" s="741">
        <v>98.4</v>
      </c>
      <c r="BH30" s="742"/>
      <c r="BI30" s="742"/>
      <c r="BJ30" s="742"/>
      <c r="BK30" s="742"/>
      <c r="BL30" s="742"/>
      <c r="BM30" s="743">
        <v>95.4</v>
      </c>
      <c r="BN30" s="742"/>
      <c r="BO30" s="742"/>
      <c r="BP30" s="742"/>
      <c r="BQ30" s="744"/>
      <c r="BR30" s="741">
        <v>98.5</v>
      </c>
      <c r="BS30" s="742"/>
      <c r="BT30" s="742"/>
      <c r="BU30" s="742"/>
      <c r="BV30" s="742"/>
      <c r="BW30" s="742"/>
      <c r="BX30" s="743">
        <v>95.2</v>
      </c>
      <c r="BY30" s="742"/>
      <c r="BZ30" s="742"/>
      <c r="CA30" s="742"/>
      <c r="CB30" s="744"/>
      <c r="CD30" s="747"/>
      <c r="CE30" s="748"/>
      <c r="CF30" s="705" t="s">
        <v>314</v>
      </c>
      <c r="CG30" s="702"/>
      <c r="CH30" s="702"/>
      <c r="CI30" s="702"/>
      <c r="CJ30" s="702"/>
      <c r="CK30" s="702"/>
      <c r="CL30" s="702"/>
      <c r="CM30" s="702"/>
      <c r="CN30" s="702"/>
      <c r="CO30" s="702"/>
      <c r="CP30" s="702"/>
      <c r="CQ30" s="703"/>
      <c r="CR30" s="661">
        <v>1902547</v>
      </c>
      <c r="CS30" s="664"/>
      <c r="CT30" s="664"/>
      <c r="CU30" s="664"/>
      <c r="CV30" s="664"/>
      <c r="CW30" s="664"/>
      <c r="CX30" s="664"/>
      <c r="CY30" s="665"/>
      <c r="CZ30" s="666">
        <v>8.8000000000000007</v>
      </c>
      <c r="DA30" s="695"/>
      <c r="DB30" s="695"/>
      <c r="DC30" s="696"/>
      <c r="DD30" s="669">
        <v>1841921</v>
      </c>
      <c r="DE30" s="664"/>
      <c r="DF30" s="664"/>
      <c r="DG30" s="664"/>
      <c r="DH30" s="664"/>
      <c r="DI30" s="664"/>
      <c r="DJ30" s="664"/>
      <c r="DK30" s="665"/>
      <c r="DL30" s="669">
        <v>1841921</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15920</v>
      </c>
      <c r="S31" s="664"/>
      <c r="T31" s="664"/>
      <c r="U31" s="664"/>
      <c r="V31" s="664"/>
      <c r="W31" s="664"/>
      <c r="X31" s="664"/>
      <c r="Y31" s="665"/>
      <c r="Z31" s="723">
        <v>0.1</v>
      </c>
      <c r="AA31" s="723"/>
      <c r="AB31" s="723"/>
      <c r="AC31" s="723"/>
      <c r="AD31" s="724" t="s">
        <v>129</v>
      </c>
      <c r="AE31" s="724"/>
      <c r="AF31" s="724"/>
      <c r="AG31" s="724"/>
      <c r="AH31" s="724"/>
      <c r="AI31" s="724"/>
      <c r="AJ31" s="724"/>
      <c r="AK31" s="724"/>
      <c r="AL31" s="666" t="s">
        <v>244</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98.4</v>
      </c>
      <c r="BH31" s="662"/>
      <c r="BI31" s="662"/>
      <c r="BJ31" s="662"/>
      <c r="BK31" s="662"/>
      <c r="BL31" s="662"/>
      <c r="BM31" s="667">
        <v>95.8</v>
      </c>
      <c r="BN31" s="740"/>
      <c r="BO31" s="740"/>
      <c r="BP31" s="740"/>
      <c r="BQ31" s="701"/>
      <c r="BR31" s="739">
        <v>98.6</v>
      </c>
      <c r="BS31" s="662"/>
      <c r="BT31" s="662"/>
      <c r="BU31" s="662"/>
      <c r="BV31" s="662"/>
      <c r="BW31" s="662"/>
      <c r="BX31" s="667">
        <v>95.9</v>
      </c>
      <c r="BY31" s="740"/>
      <c r="BZ31" s="740"/>
      <c r="CA31" s="740"/>
      <c r="CB31" s="701"/>
      <c r="CD31" s="747"/>
      <c r="CE31" s="748"/>
      <c r="CF31" s="705" t="s">
        <v>318</v>
      </c>
      <c r="CG31" s="702"/>
      <c r="CH31" s="702"/>
      <c r="CI31" s="702"/>
      <c r="CJ31" s="702"/>
      <c r="CK31" s="702"/>
      <c r="CL31" s="702"/>
      <c r="CM31" s="702"/>
      <c r="CN31" s="702"/>
      <c r="CO31" s="702"/>
      <c r="CP31" s="702"/>
      <c r="CQ31" s="703"/>
      <c r="CR31" s="661">
        <v>203000</v>
      </c>
      <c r="CS31" s="662"/>
      <c r="CT31" s="662"/>
      <c r="CU31" s="662"/>
      <c r="CV31" s="662"/>
      <c r="CW31" s="662"/>
      <c r="CX31" s="662"/>
      <c r="CY31" s="663"/>
      <c r="CZ31" s="666">
        <v>0.9</v>
      </c>
      <c r="DA31" s="695"/>
      <c r="DB31" s="695"/>
      <c r="DC31" s="696"/>
      <c r="DD31" s="669">
        <v>200397</v>
      </c>
      <c r="DE31" s="662"/>
      <c r="DF31" s="662"/>
      <c r="DG31" s="662"/>
      <c r="DH31" s="662"/>
      <c r="DI31" s="662"/>
      <c r="DJ31" s="662"/>
      <c r="DK31" s="663"/>
      <c r="DL31" s="669">
        <v>200397</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630725</v>
      </c>
      <c r="S32" s="664"/>
      <c r="T32" s="664"/>
      <c r="U32" s="664"/>
      <c r="V32" s="664"/>
      <c r="W32" s="664"/>
      <c r="X32" s="664"/>
      <c r="Y32" s="665"/>
      <c r="Z32" s="723">
        <v>2.8</v>
      </c>
      <c r="AA32" s="723"/>
      <c r="AB32" s="723"/>
      <c r="AC32" s="723"/>
      <c r="AD32" s="724" t="s">
        <v>129</v>
      </c>
      <c r="AE32" s="724"/>
      <c r="AF32" s="724"/>
      <c r="AG32" s="724"/>
      <c r="AH32" s="724"/>
      <c r="AI32" s="724"/>
      <c r="AJ32" s="724"/>
      <c r="AK32" s="724"/>
      <c r="AL32" s="666" t="s">
        <v>244</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98.4</v>
      </c>
      <c r="BH32" s="677"/>
      <c r="BI32" s="677"/>
      <c r="BJ32" s="677"/>
      <c r="BK32" s="677"/>
      <c r="BL32" s="677"/>
      <c r="BM32" s="721">
        <v>94.8</v>
      </c>
      <c r="BN32" s="677"/>
      <c r="BO32" s="677"/>
      <c r="BP32" s="677"/>
      <c r="BQ32" s="714"/>
      <c r="BR32" s="738">
        <v>98.4</v>
      </c>
      <c r="BS32" s="677"/>
      <c r="BT32" s="677"/>
      <c r="BU32" s="677"/>
      <c r="BV32" s="677"/>
      <c r="BW32" s="677"/>
      <c r="BX32" s="721">
        <v>94.3</v>
      </c>
      <c r="BY32" s="677"/>
      <c r="BZ32" s="677"/>
      <c r="CA32" s="677"/>
      <c r="CB32" s="714"/>
      <c r="CD32" s="749"/>
      <c r="CE32" s="750"/>
      <c r="CF32" s="705" t="s">
        <v>321</v>
      </c>
      <c r="CG32" s="702"/>
      <c r="CH32" s="702"/>
      <c r="CI32" s="702"/>
      <c r="CJ32" s="702"/>
      <c r="CK32" s="702"/>
      <c r="CL32" s="702"/>
      <c r="CM32" s="702"/>
      <c r="CN32" s="702"/>
      <c r="CO32" s="702"/>
      <c r="CP32" s="702"/>
      <c r="CQ32" s="703"/>
      <c r="CR32" s="661" t="s">
        <v>129</v>
      </c>
      <c r="CS32" s="664"/>
      <c r="CT32" s="664"/>
      <c r="CU32" s="664"/>
      <c r="CV32" s="664"/>
      <c r="CW32" s="664"/>
      <c r="CX32" s="664"/>
      <c r="CY32" s="665"/>
      <c r="CZ32" s="666" t="s">
        <v>129</v>
      </c>
      <c r="DA32" s="695"/>
      <c r="DB32" s="695"/>
      <c r="DC32" s="696"/>
      <c r="DD32" s="669" t="s">
        <v>174</v>
      </c>
      <c r="DE32" s="664"/>
      <c r="DF32" s="664"/>
      <c r="DG32" s="664"/>
      <c r="DH32" s="664"/>
      <c r="DI32" s="664"/>
      <c r="DJ32" s="664"/>
      <c r="DK32" s="665"/>
      <c r="DL32" s="669" t="s">
        <v>266</v>
      </c>
      <c r="DM32" s="664"/>
      <c r="DN32" s="664"/>
      <c r="DO32" s="664"/>
      <c r="DP32" s="664"/>
      <c r="DQ32" s="664"/>
      <c r="DR32" s="664"/>
      <c r="DS32" s="664"/>
      <c r="DT32" s="664"/>
      <c r="DU32" s="664"/>
      <c r="DV32" s="665"/>
      <c r="DW32" s="666" t="s">
        <v>174</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1360224</v>
      </c>
      <c r="S33" s="664"/>
      <c r="T33" s="664"/>
      <c r="U33" s="664"/>
      <c r="V33" s="664"/>
      <c r="W33" s="664"/>
      <c r="X33" s="664"/>
      <c r="Y33" s="665"/>
      <c r="Z33" s="723">
        <v>6</v>
      </c>
      <c r="AA33" s="723"/>
      <c r="AB33" s="723"/>
      <c r="AC33" s="723"/>
      <c r="AD33" s="724" t="s">
        <v>129</v>
      </c>
      <c r="AE33" s="724"/>
      <c r="AF33" s="724"/>
      <c r="AG33" s="724"/>
      <c r="AH33" s="724"/>
      <c r="AI33" s="724"/>
      <c r="AJ33" s="724"/>
      <c r="AK33" s="724"/>
      <c r="AL33" s="666" t="s">
        <v>244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8209585</v>
      </c>
      <c r="CS33" s="662"/>
      <c r="CT33" s="662"/>
      <c r="CU33" s="662"/>
      <c r="CV33" s="662"/>
      <c r="CW33" s="662"/>
      <c r="CX33" s="662"/>
      <c r="CY33" s="663"/>
      <c r="CZ33" s="666">
        <v>37.799999999999997</v>
      </c>
      <c r="DA33" s="695"/>
      <c r="DB33" s="695"/>
      <c r="DC33" s="696"/>
      <c r="DD33" s="669">
        <v>7145476</v>
      </c>
      <c r="DE33" s="662"/>
      <c r="DF33" s="662"/>
      <c r="DG33" s="662"/>
      <c r="DH33" s="662"/>
      <c r="DI33" s="662"/>
      <c r="DJ33" s="662"/>
      <c r="DK33" s="663"/>
      <c r="DL33" s="669">
        <v>5992864</v>
      </c>
      <c r="DM33" s="662"/>
      <c r="DN33" s="662"/>
      <c r="DO33" s="662"/>
      <c r="DP33" s="662"/>
      <c r="DQ33" s="662"/>
      <c r="DR33" s="662"/>
      <c r="DS33" s="662"/>
      <c r="DT33" s="662"/>
      <c r="DU33" s="662"/>
      <c r="DV33" s="663"/>
      <c r="DW33" s="666">
        <v>45.4</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347233</v>
      </c>
      <c r="S34" s="664"/>
      <c r="T34" s="664"/>
      <c r="U34" s="664"/>
      <c r="V34" s="664"/>
      <c r="W34" s="664"/>
      <c r="X34" s="664"/>
      <c r="Y34" s="665"/>
      <c r="Z34" s="723">
        <v>1.5</v>
      </c>
      <c r="AA34" s="723"/>
      <c r="AB34" s="723"/>
      <c r="AC34" s="723"/>
      <c r="AD34" s="724">
        <v>141</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2656891</v>
      </c>
      <c r="CS34" s="664"/>
      <c r="CT34" s="664"/>
      <c r="CU34" s="664"/>
      <c r="CV34" s="664"/>
      <c r="CW34" s="664"/>
      <c r="CX34" s="664"/>
      <c r="CY34" s="665"/>
      <c r="CZ34" s="666">
        <v>12.2</v>
      </c>
      <c r="DA34" s="695"/>
      <c r="DB34" s="695"/>
      <c r="DC34" s="696"/>
      <c r="DD34" s="669">
        <v>2120429</v>
      </c>
      <c r="DE34" s="664"/>
      <c r="DF34" s="664"/>
      <c r="DG34" s="664"/>
      <c r="DH34" s="664"/>
      <c r="DI34" s="664"/>
      <c r="DJ34" s="664"/>
      <c r="DK34" s="665"/>
      <c r="DL34" s="669">
        <v>1976896</v>
      </c>
      <c r="DM34" s="664"/>
      <c r="DN34" s="664"/>
      <c r="DO34" s="664"/>
      <c r="DP34" s="664"/>
      <c r="DQ34" s="664"/>
      <c r="DR34" s="664"/>
      <c r="DS34" s="664"/>
      <c r="DT34" s="664"/>
      <c r="DU34" s="664"/>
      <c r="DV34" s="665"/>
      <c r="DW34" s="666">
        <v>15</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2587400</v>
      </c>
      <c r="S35" s="664"/>
      <c r="T35" s="664"/>
      <c r="U35" s="664"/>
      <c r="V35" s="664"/>
      <c r="W35" s="664"/>
      <c r="X35" s="664"/>
      <c r="Y35" s="665"/>
      <c r="Z35" s="723">
        <v>11.4</v>
      </c>
      <c r="AA35" s="723"/>
      <c r="AB35" s="723"/>
      <c r="AC35" s="723"/>
      <c r="AD35" s="724" t="s">
        <v>174</v>
      </c>
      <c r="AE35" s="724"/>
      <c r="AF35" s="724"/>
      <c r="AG35" s="724"/>
      <c r="AH35" s="724"/>
      <c r="AI35" s="724"/>
      <c r="AJ35" s="724"/>
      <c r="AK35" s="724"/>
      <c r="AL35" s="666" t="s">
        <v>174</v>
      </c>
      <c r="AM35" s="667"/>
      <c r="AN35" s="667"/>
      <c r="AO35" s="725"/>
      <c r="AP35" s="234"/>
      <c r="AQ35" s="729" t="s">
        <v>329</v>
      </c>
      <c r="AR35" s="730"/>
      <c r="AS35" s="730"/>
      <c r="AT35" s="730"/>
      <c r="AU35" s="730"/>
      <c r="AV35" s="730"/>
      <c r="AW35" s="730"/>
      <c r="AX35" s="730"/>
      <c r="AY35" s="731"/>
      <c r="AZ35" s="726">
        <v>2604882</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37436</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134326</v>
      </c>
      <c r="CS35" s="662"/>
      <c r="CT35" s="662"/>
      <c r="CU35" s="662"/>
      <c r="CV35" s="662"/>
      <c r="CW35" s="662"/>
      <c r="CX35" s="662"/>
      <c r="CY35" s="663"/>
      <c r="CZ35" s="666">
        <v>0.6</v>
      </c>
      <c r="DA35" s="695"/>
      <c r="DB35" s="695"/>
      <c r="DC35" s="696"/>
      <c r="DD35" s="669">
        <v>120796</v>
      </c>
      <c r="DE35" s="662"/>
      <c r="DF35" s="662"/>
      <c r="DG35" s="662"/>
      <c r="DH35" s="662"/>
      <c r="DI35" s="662"/>
      <c r="DJ35" s="662"/>
      <c r="DK35" s="663"/>
      <c r="DL35" s="669">
        <v>120796</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174</v>
      </c>
      <c r="S36" s="664"/>
      <c r="T36" s="664"/>
      <c r="U36" s="664"/>
      <c r="V36" s="664"/>
      <c r="W36" s="664"/>
      <c r="X36" s="664"/>
      <c r="Y36" s="665"/>
      <c r="Z36" s="723" t="s">
        <v>129</v>
      </c>
      <c r="AA36" s="723"/>
      <c r="AB36" s="723"/>
      <c r="AC36" s="723"/>
      <c r="AD36" s="724" t="s">
        <v>244</v>
      </c>
      <c r="AE36" s="724"/>
      <c r="AF36" s="724"/>
      <c r="AG36" s="724"/>
      <c r="AH36" s="724"/>
      <c r="AI36" s="724"/>
      <c r="AJ36" s="724"/>
      <c r="AK36" s="724"/>
      <c r="AL36" s="666" t="s">
        <v>244</v>
      </c>
      <c r="AM36" s="667"/>
      <c r="AN36" s="667"/>
      <c r="AO36" s="725"/>
      <c r="AQ36" s="698" t="s">
        <v>333</v>
      </c>
      <c r="AR36" s="699"/>
      <c r="AS36" s="699"/>
      <c r="AT36" s="699"/>
      <c r="AU36" s="699"/>
      <c r="AV36" s="699"/>
      <c r="AW36" s="699"/>
      <c r="AX36" s="699"/>
      <c r="AY36" s="700"/>
      <c r="AZ36" s="661">
        <v>943835</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32776</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2218661</v>
      </c>
      <c r="CS36" s="664"/>
      <c r="CT36" s="664"/>
      <c r="CU36" s="664"/>
      <c r="CV36" s="664"/>
      <c r="CW36" s="664"/>
      <c r="CX36" s="664"/>
      <c r="CY36" s="665"/>
      <c r="CZ36" s="666">
        <v>10.199999999999999</v>
      </c>
      <c r="DA36" s="695"/>
      <c r="DB36" s="695"/>
      <c r="DC36" s="696"/>
      <c r="DD36" s="669">
        <v>2030211</v>
      </c>
      <c r="DE36" s="664"/>
      <c r="DF36" s="664"/>
      <c r="DG36" s="664"/>
      <c r="DH36" s="664"/>
      <c r="DI36" s="664"/>
      <c r="DJ36" s="664"/>
      <c r="DK36" s="665"/>
      <c r="DL36" s="669">
        <v>1829338</v>
      </c>
      <c r="DM36" s="664"/>
      <c r="DN36" s="664"/>
      <c r="DO36" s="664"/>
      <c r="DP36" s="664"/>
      <c r="DQ36" s="664"/>
      <c r="DR36" s="664"/>
      <c r="DS36" s="664"/>
      <c r="DT36" s="664"/>
      <c r="DU36" s="664"/>
      <c r="DV36" s="665"/>
      <c r="DW36" s="666">
        <v>13.8</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776100</v>
      </c>
      <c r="S37" s="664"/>
      <c r="T37" s="664"/>
      <c r="U37" s="664"/>
      <c r="V37" s="664"/>
      <c r="W37" s="664"/>
      <c r="X37" s="664"/>
      <c r="Y37" s="665"/>
      <c r="Z37" s="723">
        <v>3.4</v>
      </c>
      <c r="AA37" s="723"/>
      <c r="AB37" s="723"/>
      <c r="AC37" s="723"/>
      <c r="AD37" s="724" t="s">
        <v>174</v>
      </c>
      <c r="AE37" s="724"/>
      <c r="AF37" s="724"/>
      <c r="AG37" s="724"/>
      <c r="AH37" s="724"/>
      <c r="AI37" s="724"/>
      <c r="AJ37" s="724"/>
      <c r="AK37" s="724"/>
      <c r="AL37" s="666" t="s">
        <v>174</v>
      </c>
      <c r="AM37" s="667"/>
      <c r="AN37" s="667"/>
      <c r="AO37" s="725"/>
      <c r="AQ37" s="698" t="s">
        <v>337</v>
      </c>
      <c r="AR37" s="699"/>
      <c r="AS37" s="699"/>
      <c r="AT37" s="699"/>
      <c r="AU37" s="699"/>
      <c r="AV37" s="699"/>
      <c r="AW37" s="699"/>
      <c r="AX37" s="699"/>
      <c r="AY37" s="700"/>
      <c r="AZ37" s="661">
        <v>16380</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9034</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1483065</v>
      </c>
      <c r="CS37" s="662"/>
      <c r="CT37" s="662"/>
      <c r="CU37" s="662"/>
      <c r="CV37" s="662"/>
      <c r="CW37" s="662"/>
      <c r="CX37" s="662"/>
      <c r="CY37" s="663"/>
      <c r="CZ37" s="666">
        <v>6.8</v>
      </c>
      <c r="DA37" s="695"/>
      <c r="DB37" s="695"/>
      <c r="DC37" s="696"/>
      <c r="DD37" s="669">
        <v>1483065</v>
      </c>
      <c r="DE37" s="662"/>
      <c r="DF37" s="662"/>
      <c r="DG37" s="662"/>
      <c r="DH37" s="662"/>
      <c r="DI37" s="662"/>
      <c r="DJ37" s="662"/>
      <c r="DK37" s="663"/>
      <c r="DL37" s="669">
        <v>1422156</v>
      </c>
      <c r="DM37" s="662"/>
      <c r="DN37" s="662"/>
      <c r="DO37" s="662"/>
      <c r="DP37" s="662"/>
      <c r="DQ37" s="662"/>
      <c r="DR37" s="662"/>
      <c r="DS37" s="662"/>
      <c r="DT37" s="662"/>
      <c r="DU37" s="662"/>
      <c r="DV37" s="663"/>
      <c r="DW37" s="666">
        <v>10.8</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22734575</v>
      </c>
      <c r="S38" s="713"/>
      <c r="T38" s="713"/>
      <c r="U38" s="713"/>
      <c r="V38" s="713"/>
      <c r="W38" s="713"/>
      <c r="X38" s="713"/>
      <c r="Y38" s="718"/>
      <c r="Z38" s="719">
        <v>100</v>
      </c>
      <c r="AA38" s="719"/>
      <c r="AB38" s="719"/>
      <c r="AC38" s="719"/>
      <c r="AD38" s="720">
        <v>12437611</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6863</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16488</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2588502</v>
      </c>
      <c r="CS38" s="664"/>
      <c r="CT38" s="664"/>
      <c r="CU38" s="664"/>
      <c r="CV38" s="664"/>
      <c r="CW38" s="664"/>
      <c r="CX38" s="664"/>
      <c r="CY38" s="665"/>
      <c r="CZ38" s="666">
        <v>11.9</v>
      </c>
      <c r="DA38" s="695"/>
      <c r="DB38" s="695"/>
      <c r="DC38" s="696"/>
      <c r="DD38" s="669">
        <v>2278416</v>
      </c>
      <c r="DE38" s="664"/>
      <c r="DF38" s="664"/>
      <c r="DG38" s="664"/>
      <c r="DH38" s="664"/>
      <c r="DI38" s="664"/>
      <c r="DJ38" s="664"/>
      <c r="DK38" s="665"/>
      <c r="DL38" s="669">
        <v>2065834</v>
      </c>
      <c r="DM38" s="664"/>
      <c r="DN38" s="664"/>
      <c r="DO38" s="664"/>
      <c r="DP38" s="664"/>
      <c r="DQ38" s="664"/>
      <c r="DR38" s="664"/>
      <c r="DS38" s="664"/>
      <c r="DT38" s="664"/>
      <c r="DU38" s="664"/>
      <c r="DV38" s="665"/>
      <c r="DW38" s="666">
        <v>15.6</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244</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110</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595805</v>
      </c>
      <c r="CS39" s="662"/>
      <c r="CT39" s="662"/>
      <c r="CU39" s="662"/>
      <c r="CV39" s="662"/>
      <c r="CW39" s="662"/>
      <c r="CX39" s="662"/>
      <c r="CY39" s="663"/>
      <c r="CZ39" s="666">
        <v>2.7</v>
      </c>
      <c r="DA39" s="695"/>
      <c r="DB39" s="695"/>
      <c r="DC39" s="696"/>
      <c r="DD39" s="669">
        <v>593224</v>
      </c>
      <c r="DE39" s="662"/>
      <c r="DF39" s="662"/>
      <c r="DG39" s="662"/>
      <c r="DH39" s="662"/>
      <c r="DI39" s="662"/>
      <c r="DJ39" s="662"/>
      <c r="DK39" s="663"/>
      <c r="DL39" s="669" t="s">
        <v>244</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418606</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129</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15400</v>
      </c>
      <c r="CS40" s="664"/>
      <c r="CT40" s="664"/>
      <c r="CU40" s="664"/>
      <c r="CV40" s="664"/>
      <c r="CW40" s="664"/>
      <c r="CX40" s="664"/>
      <c r="CY40" s="665"/>
      <c r="CZ40" s="666">
        <v>0.1</v>
      </c>
      <c r="DA40" s="695"/>
      <c r="DB40" s="695"/>
      <c r="DC40" s="696"/>
      <c r="DD40" s="669">
        <v>2400</v>
      </c>
      <c r="DE40" s="664"/>
      <c r="DF40" s="664"/>
      <c r="DG40" s="664"/>
      <c r="DH40" s="664"/>
      <c r="DI40" s="664"/>
      <c r="DJ40" s="664"/>
      <c r="DK40" s="665"/>
      <c r="DL40" s="669" t="s">
        <v>174</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1219198</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256</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174</v>
      </c>
      <c r="CS41" s="662"/>
      <c r="CT41" s="662"/>
      <c r="CU41" s="662"/>
      <c r="CV41" s="662"/>
      <c r="CW41" s="662"/>
      <c r="CX41" s="662"/>
      <c r="CY41" s="663"/>
      <c r="CZ41" s="666" t="s">
        <v>258</v>
      </c>
      <c r="DA41" s="695"/>
      <c r="DB41" s="695"/>
      <c r="DC41" s="696"/>
      <c r="DD41" s="669" t="s">
        <v>244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3492359</v>
      </c>
      <c r="CS42" s="664"/>
      <c r="CT42" s="664"/>
      <c r="CU42" s="664"/>
      <c r="CV42" s="664"/>
      <c r="CW42" s="664"/>
      <c r="CX42" s="664"/>
      <c r="CY42" s="665"/>
      <c r="CZ42" s="666">
        <v>16.100000000000001</v>
      </c>
      <c r="DA42" s="667"/>
      <c r="DB42" s="667"/>
      <c r="DC42" s="668"/>
      <c r="DD42" s="669">
        <v>766986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42963</v>
      </c>
      <c r="CS43" s="662"/>
      <c r="CT43" s="662"/>
      <c r="CU43" s="662"/>
      <c r="CV43" s="662"/>
      <c r="CW43" s="662"/>
      <c r="CX43" s="662"/>
      <c r="CY43" s="663"/>
      <c r="CZ43" s="666">
        <v>0.2</v>
      </c>
      <c r="DA43" s="695"/>
      <c r="DB43" s="695"/>
      <c r="DC43" s="696"/>
      <c r="DD43" s="669">
        <v>42963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3492359</v>
      </c>
      <c r="CS44" s="664"/>
      <c r="CT44" s="664"/>
      <c r="CU44" s="664"/>
      <c r="CV44" s="664"/>
      <c r="CW44" s="664"/>
      <c r="CX44" s="664"/>
      <c r="CY44" s="665"/>
      <c r="CZ44" s="666">
        <v>16.100000000000001</v>
      </c>
      <c r="DA44" s="667"/>
      <c r="DB44" s="667"/>
      <c r="DC44" s="668"/>
      <c r="DD44" s="669">
        <v>766986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1753403</v>
      </c>
      <c r="CS45" s="662"/>
      <c r="CT45" s="662"/>
      <c r="CU45" s="662"/>
      <c r="CV45" s="662"/>
      <c r="CW45" s="662"/>
      <c r="CX45" s="662"/>
      <c r="CY45" s="663"/>
      <c r="CZ45" s="666">
        <v>8.1</v>
      </c>
      <c r="DA45" s="695"/>
      <c r="DB45" s="695"/>
      <c r="DC45" s="696"/>
      <c r="DD45" s="669">
        <v>144040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1561132</v>
      </c>
      <c r="CS46" s="664"/>
      <c r="CT46" s="664"/>
      <c r="CU46" s="664"/>
      <c r="CV46" s="664"/>
      <c r="CW46" s="664"/>
      <c r="CX46" s="664"/>
      <c r="CY46" s="665"/>
      <c r="CZ46" s="666">
        <v>7.2</v>
      </c>
      <c r="DA46" s="667"/>
      <c r="DB46" s="667"/>
      <c r="DC46" s="668"/>
      <c r="DD46" s="669">
        <v>508722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t="s">
        <v>174</v>
      </c>
      <c r="CS47" s="662"/>
      <c r="CT47" s="662"/>
      <c r="CU47" s="662"/>
      <c r="CV47" s="662"/>
      <c r="CW47" s="662"/>
      <c r="CX47" s="662"/>
      <c r="CY47" s="663"/>
      <c r="CZ47" s="666" t="s">
        <v>129</v>
      </c>
      <c r="DA47" s="695"/>
      <c r="DB47" s="695"/>
      <c r="DC47" s="696"/>
      <c r="DD47" s="669" t="s">
        <v>174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174</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21698432</v>
      </c>
      <c r="CS49" s="677"/>
      <c r="CT49" s="677"/>
      <c r="CU49" s="677"/>
      <c r="CV49" s="677"/>
      <c r="CW49" s="677"/>
      <c r="CX49" s="677"/>
      <c r="CY49" s="678"/>
      <c r="CZ49" s="679">
        <v>100</v>
      </c>
      <c r="DA49" s="680"/>
      <c r="DB49" s="680"/>
      <c r="DC49" s="681"/>
      <c r="DD49" s="682">
        <v>14463226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cjhqzoSlP9d3fIbQBJEE7GF6VJlYhpX3En+D5CVvjDbYxQH3ei4ryVfX64Dp6Ed38ivb7jE13IHLHp2apcKhg==" saltValue="KPlQ7YR7VFi2kk+Au56k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22748</v>
      </c>
      <c r="R7" s="1194"/>
      <c r="S7" s="1194"/>
      <c r="T7" s="1194"/>
      <c r="U7" s="1194"/>
      <c r="V7" s="1194">
        <v>21712</v>
      </c>
      <c r="W7" s="1194"/>
      <c r="X7" s="1194"/>
      <c r="Y7" s="1194"/>
      <c r="Z7" s="1194"/>
      <c r="AA7" s="1194">
        <v>1036</v>
      </c>
      <c r="AB7" s="1194"/>
      <c r="AC7" s="1194"/>
      <c r="AD7" s="1194"/>
      <c r="AE7" s="1195"/>
      <c r="AF7" s="1196">
        <v>899</v>
      </c>
      <c r="AG7" s="1197"/>
      <c r="AH7" s="1197"/>
      <c r="AI7" s="1197"/>
      <c r="AJ7" s="1198"/>
      <c r="AK7" s="1180">
        <v>631</v>
      </c>
      <c r="AL7" s="1181"/>
      <c r="AM7" s="1181"/>
      <c r="AN7" s="1181"/>
      <c r="AO7" s="1181"/>
      <c r="AP7" s="1181">
        <v>32647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610</v>
      </c>
      <c r="BT7" s="1185"/>
      <c r="BU7" s="1185"/>
      <c r="BV7" s="1185"/>
      <c r="BW7" s="1185"/>
      <c r="BX7" s="1185"/>
      <c r="BY7" s="1185"/>
      <c r="BZ7" s="1185"/>
      <c r="CA7" s="1185"/>
      <c r="CB7" s="1185"/>
      <c r="CC7" s="1185"/>
      <c r="CD7" s="1185"/>
      <c r="CE7" s="1185"/>
      <c r="CF7" s="1185"/>
      <c r="CG7" s="1186"/>
      <c r="CH7" s="1177">
        <v>0</v>
      </c>
      <c r="CI7" s="1178"/>
      <c r="CJ7" s="1178"/>
      <c r="CK7" s="1178"/>
      <c r="CL7" s="1179"/>
      <c r="CM7" s="1177">
        <v>10</v>
      </c>
      <c r="CN7" s="1178"/>
      <c r="CO7" s="1178"/>
      <c r="CP7" s="1178"/>
      <c r="CQ7" s="1179"/>
      <c r="CR7" s="1177">
        <v>10</v>
      </c>
      <c r="CS7" s="1178"/>
      <c r="CT7" s="1178"/>
      <c r="CU7" s="1178"/>
      <c r="CV7" s="1179"/>
      <c r="CW7" s="1177">
        <v>14</v>
      </c>
      <c r="CX7" s="1178"/>
      <c r="CY7" s="1178"/>
      <c r="CZ7" s="1178"/>
      <c r="DA7" s="1179"/>
      <c r="DB7" s="1177" t="s">
        <v>612</v>
      </c>
      <c r="DC7" s="1178"/>
      <c r="DD7" s="1178"/>
      <c r="DE7" s="1178"/>
      <c r="DF7" s="1179"/>
      <c r="DG7" s="1177">
        <v>1828</v>
      </c>
      <c r="DH7" s="1178"/>
      <c r="DI7" s="1178"/>
      <c r="DJ7" s="1178"/>
      <c r="DK7" s="1179"/>
      <c r="DL7" s="1177" t="s">
        <v>613</v>
      </c>
      <c r="DM7" s="1178"/>
      <c r="DN7" s="1178"/>
      <c r="DO7" s="1178"/>
      <c r="DP7" s="1179"/>
      <c r="DQ7" s="1177" t="s">
        <v>611</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22748</v>
      </c>
      <c r="R23" s="1158"/>
      <c r="S23" s="1158"/>
      <c r="T23" s="1158"/>
      <c r="U23" s="1158"/>
      <c r="V23" s="1158">
        <v>21712</v>
      </c>
      <c r="W23" s="1158"/>
      <c r="X23" s="1158"/>
      <c r="Y23" s="1158"/>
      <c r="Z23" s="1158"/>
      <c r="AA23" s="1158">
        <v>1036</v>
      </c>
      <c r="AB23" s="1158"/>
      <c r="AC23" s="1158"/>
      <c r="AD23" s="1158"/>
      <c r="AE23" s="1159"/>
      <c r="AF23" s="1160">
        <v>899</v>
      </c>
      <c r="AG23" s="1158"/>
      <c r="AH23" s="1158"/>
      <c r="AI23" s="1158"/>
      <c r="AJ23" s="1161"/>
      <c r="AK23" s="1162"/>
      <c r="AL23" s="1163"/>
      <c r="AM23" s="1163"/>
      <c r="AN23" s="1163"/>
      <c r="AO23" s="1163"/>
      <c r="AP23" s="1158">
        <v>32647</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6975</v>
      </c>
      <c r="R28" s="1143"/>
      <c r="S28" s="1143"/>
      <c r="T28" s="1143"/>
      <c r="U28" s="1143"/>
      <c r="V28" s="1143">
        <v>6937</v>
      </c>
      <c r="W28" s="1143"/>
      <c r="X28" s="1143"/>
      <c r="Y28" s="1143"/>
      <c r="Z28" s="1143"/>
      <c r="AA28" s="1143">
        <v>37</v>
      </c>
      <c r="AB28" s="1143"/>
      <c r="AC28" s="1143"/>
      <c r="AD28" s="1143"/>
      <c r="AE28" s="1144"/>
      <c r="AF28" s="1145">
        <v>37</v>
      </c>
      <c r="AG28" s="1143"/>
      <c r="AH28" s="1143"/>
      <c r="AI28" s="1143"/>
      <c r="AJ28" s="1146"/>
      <c r="AK28" s="1147">
        <v>438</v>
      </c>
      <c r="AL28" s="1135"/>
      <c r="AM28" s="1135"/>
      <c r="AN28" s="1135"/>
      <c r="AO28" s="1135"/>
      <c r="AP28" s="1135" t="s">
        <v>577</v>
      </c>
      <c r="AQ28" s="1135"/>
      <c r="AR28" s="1135"/>
      <c r="AS28" s="1135"/>
      <c r="AT28" s="1135"/>
      <c r="AU28" s="1135" t="s">
        <v>578</v>
      </c>
      <c r="AV28" s="1135"/>
      <c r="AW28" s="1135"/>
      <c r="AX28" s="1135"/>
      <c r="AY28" s="1135"/>
      <c r="AZ28" s="1136" t="s">
        <v>579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4078</v>
      </c>
      <c r="R29" s="1133"/>
      <c r="S29" s="1133"/>
      <c r="T29" s="1133"/>
      <c r="U29" s="1133"/>
      <c r="V29" s="1133">
        <v>3933</v>
      </c>
      <c r="W29" s="1133"/>
      <c r="X29" s="1133"/>
      <c r="Y29" s="1133"/>
      <c r="Z29" s="1133"/>
      <c r="AA29" s="1133">
        <v>145</v>
      </c>
      <c r="AB29" s="1133"/>
      <c r="AC29" s="1133"/>
      <c r="AD29" s="1133"/>
      <c r="AE29" s="1134"/>
      <c r="AF29" s="1108">
        <v>145</v>
      </c>
      <c r="AG29" s="1109"/>
      <c r="AH29" s="1109"/>
      <c r="AI29" s="1109"/>
      <c r="AJ29" s="1110"/>
      <c r="AK29" s="1069">
        <v>619</v>
      </c>
      <c r="AL29" s="1060"/>
      <c r="AM29" s="1060"/>
      <c r="AN29" s="1060"/>
      <c r="AO29" s="1060"/>
      <c r="AP29" s="1060" t="s">
        <v>581</v>
      </c>
      <c r="AQ29" s="1060"/>
      <c r="AR29" s="1060"/>
      <c r="AS29" s="1060"/>
      <c r="AT29" s="1060"/>
      <c r="AU29" s="1060" t="s">
        <v>581</v>
      </c>
      <c r="AV29" s="1060"/>
      <c r="AW29" s="1060"/>
      <c r="AX29" s="1060"/>
      <c r="AY29" s="1060"/>
      <c r="AZ29" s="1131" t="s">
        <v>581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3</v>
      </c>
      <c r="R30" s="1133"/>
      <c r="S30" s="1133"/>
      <c r="T30" s="1133"/>
      <c r="U30" s="1133"/>
      <c r="V30" s="1133">
        <v>2</v>
      </c>
      <c r="W30" s="1133"/>
      <c r="X30" s="1133"/>
      <c r="Y30" s="1133"/>
      <c r="Z30" s="1133"/>
      <c r="AA30" s="1133">
        <v>0</v>
      </c>
      <c r="AB30" s="1133"/>
      <c r="AC30" s="1133"/>
      <c r="AD30" s="1133"/>
      <c r="AE30" s="1134"/>
      <c r="AF30" s="1108">
        <v>0</v>
      </c>
      <c r="AG30" s="1109"/>
      <c r="AH30" s="1109"/>
      <c r="AI30" s="1109"/>
      <c r="AJ30" s="1110"/>
      <c r="AK30" s="1069">
        <v>0</v>
      </c>
      <c r="AL30" s="1060"/>
      <c r="AM30" s="1060"/>
      <c r="AN30" s="1060"/>
      <c r="AO30" s="1060"/>
      <c r="AP30" s="1060" t="s">
        <v>579</v>
      </c>
      <c r="AQ30" s="1060"/>
      <c r="AR30" s="1060"/>
      <c r="AS30" s="1060"/>
      <c r="AT30" s="1060"/>
      <c r="AU30" s="1060" t="s">
        <v>577</v>
      </c>
      <c r="AV30" s="1060"/>
      <c r="AW30" s="1060"/>
      <c r="AX30" s="1060"/>
      <c r="AY30" s="1060"/>
      <c r="AZ30" s="1131" t="s">
        <v>581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474</v>
      </c>
      <c r="R31" s="1133"/>
      <c r="S31" s="1133"/>
      <c r="T31" s="1133"/>
      <c r="U31" s="1133"/>
      <c r="V31" s="1133">
        <v>473</v>
      </c>
      <c r="W31" s="1133"/>
      <c r="X31" s="1133"/>
      <c r="Y31" s="1133"/>
      <c r="Z31" s="1133"/>
      <c r="AA31" s="1133">
        <v>1</v>
      </c>
      <c r="AB31" s="1133"/>
      <c r="AC31" s="1133"/>
      <c r="AD31" s="1133"/>
      <c r="AE31" s="1134"/>
      <c r="AF31" s="1108">
        <v>1</v>
      </c>
      <c r="AG31" s="1109"/>
      <c r="AH31" s="1109"/>
      <c r="AI31" s="1109"/>
      <c r="AJ31" s="1110"/>
      <c r="AK31" s="1069">
        <v>111</v>
      </c>
      <c r="AL31" s="1060"/>
      <c r="AM31" s="1060"/>
      <c r="AN31" s="1060"/>
      <c r="AO31" s="1060"/>
      <c r="AP31" s="1060" t="s">
        <v>580</v>
      </c>
      <c r="AQ31" s="1060"/>
      <c r="AR31" s="1060"/>
      <c r="AS31" s="1060"/>
      <c r="AT31" s="1060"/>
      <c r="AU31" s="1060" t="s">
        <v>581</v>
      </c>
      <c r="AV31" s="1060"/>
      <c r="AW31" s="1060"/>
      <c r="AX31" s="1060"/>
      <c r="AY31" s="1060"/>
      <c r="AZ31" s="1131" t="s">
        <v>582</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1187</v>
      </c>
      <c r="R32" s="1133"/>
      <c r="S32" s="1133"/>
      <c r="T32" s="1133"/>
      <c r="U32" s="1133"/>
      <c r="V32" s="1133">
        <v>1110</v>
      </c>
      <c r="W32" s="1133"/>
      <c r="X32" s="1133"/>
      <c r="Y32" s="1133"/>
      <c r="Z32" s="1133"/>
      <c r="AA32" s="1133">
        <v>78</v>
      </c>
      <c r="AB32" s="1133"/>
      <c r="AC32" s="1133"/>
      <c r="AD32" s="1133"/>
      <c r="AE32" s="1134"/>
      <c r="AF32" s="1108">
        <v>3076</v>
      </c>
      <c r="AG32" s="1109"/>
      <c r="AH32" s="1109"/>
      <c r="AI32" s="1109"/>
      <c r="AJ32" s="1110"/>
      <c r="AK32" s="1069">
        <v>16</v>
      </c>
      <c r="AL32" s="1060"/>
      <c r="AM32" s="1060"/>
      <c r="AN32" s="1060"/>
      <c r="AO32" s="1060"/>
      <c r="AP32" s="1060">
        <v>3557</v>
      </c>
      <c r="AQ32" s="1060"/>
      <c r="AR32" s="1060"/>
      <c r="AS32" s="1060"/>
      <c r="AT32" s="1060"/>
      <c r="AU32" s="1060">
        <v>18</v>
      </c>
      <c r="AV32" s="1060"/>
      <c r="AW32" s="1060"/>
      <c r="AX32" s="1060"/>
      <c r="AY32" s="1060"/>
      <c r="AZ32" s="1131" t="s">
        <v>587</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1797</v>
      </c>
      <c r="R33" s="1133"/>
      <c r="S33" s="1133"/>
      <c r="T33" s="1133"/>
      <c r="U33" s="1133"/>
      <c r="V33" s="1133">
        <v>1747</v>
      </c>
      <c r="W33" s="1133"/>
      <c r="X33" s="1133"/>
      <c r="Y33" s="1133"/>
      <c r="Z33" s="1133"/>
      <c r="AA33" s="1133">
        <v>51</v>
      </c>
      <c r="AB33" s="1133"/>
      <c r="AC33" s="1133"/>
      <c r="AD33" s="1133"/>
      <c r="AE33" s="1134"/>
      <c r="AF33" s="1108">
        <v>40</v>
      </c>
      <c r="AG33" s="1109"/>
      <c r="AH33" s="1109"/>
      <c r="AI33" s="1109"/>
      <c r="AJ33" s="1110"/>
      <c r="AK33" s="1069">
        <v>674</v>
      </c>
      <c r="AL33" s="1060"/>
      <c r="AM33" s="1060"/>
      <c r="AN33" s="1060"/>
      <c r="AO33" s="1060"/>
      <c r="AP33" s="1060">
        <v>6270</v>
      </c>
      <c r="AQ33" s="1060"/>
      <c r="AR33" s="1060"/>
      <c r="AS33" s="1060"/>
      <c r="AT33" s="1060"/>
      <c r="AU33" s="1060">
        <v>5580</v>
      </c>
      <c r="AV33" s="1060"/>
      <c r="AW33" s="1060"/>
      <c r="AX33" s="1060"/>
      <c r="AY33" s="1060"/>
      <c r="AZ33" s="1131" t="s">
        <v>583</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352</v>
      </c>
      <c r="R34" s="1133"/>
      <c r="S34" s="1133"/>
      <c r="T34" s="1133"/>
      <c r="U34" s="1133"/>
      <c r="V34" s="1133">
        <v>340</v>
      </c>
      <c r="W34" s="1133"/>
      <c r="X34" s="1133"/>
      <c r="Y34" s="1133"/>
      <c r="Z34" s="1133"/>
      <c r="AA34" s="1133">
        <v>12</v>
      </c>
      <c r="AB34" s="1133"/>
      <c r="AC34" s="1133"/>
      <c r="AD34" s="1133"/>
      <c r="AE34" s="1134"/>
      <c r="AF34" s="1108">
        <v>7</v>
      </c>
      <c r="AG34" s="1109"/>
      <c r="AH34" s="1109"/>
      <c r="AI34" s="1109"/>
      <c r="AJ34" s="1110"/>
      <c r="AK34" s="1069">
        <v>276</v>
      </c>
      <c r="AL34" s="1060"/>
      <c r="AM34" s="1060"/>
      <c r="AN34" s="1060"/>
      <c r="AO34" s="1060"/>
      <c r="AP34" s="1060">
        <v>2441</v>
      </c>
      <c r="AQ34" s="1060"/>
      <c r="AR34" s="1060"/>
      <c r="AS34" s="1060"/>
      <c r="AT34" s="1060"/>
      <c r="AU34" s="1060">
        <v>2441</v>
      </c>
      <c r="AV34" s="1060"/>
      <c r="AW34" s="1060"/>
      <c r="AX34" s="1060"/>
      <c r="AY34" s="1060"/>
      <c r="AZ34" s="1131" t="s">
        <v>579</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3397</v>
      </c>
      <c r="R35" s="1133"/>
      <c r="S35" s="1133"/>
      <c r="T35" s="1133"/>
      <c r="U35" s="1133"/>
      <c r="V35" s="1133">
        <v>3397</v>
      </c>
      <c r="W35" s="1133"/>
      <c r="X35" s="1133"/>
      <c r="Y35" s="1133"/>
      <c r="Z35" s="1133"/>
      <c r="AA35" s="1133" t="s">
        <v>584</v>
      </c>
      <c r="AB35" s="1133"/>
      <c r="AC35" s="1133"/>
      <c r="AD35" s="1133"/>
      <c r="AE35" s="1134"/>
      <c r="AF35" s="1108" t="s">
        <v>411</v>
      </c>
      <c r="AG35" s="1109"/>
      <c r="AH35" s="1109"/>
      <c r="AI35" s="1109"/>
      <c r="AJ35" s="1110"/>
      <c r="AK35" s="1069" t="s">
        <v>585</v>
      </c>
      <c r="AL35" s="1060"/>
      <c r="AM35" s="1060"/>
      <c r="AN35" s="1060"/>
      <c r="AO35" s="1060"/>
      <c r="AP35" s="1060" t="s">
        <v>581</v>
      </c>
      <c r="AQ35" s="1060"/>
      <c r="AR35" s="1060"/>
      <c r="AS35" s="1060"/>
      <c r="AT35" s="1060"/>
      <c r="AU35" s="1060" t="s">
        <v>579</v>
      </c>
      <c r="AV35" s="1060"/>
      <c r="AW35" s="1060"/>
      <c r="AX35" s="1060"/>
      <c r="AY35" s="1060"/>
      <c r="AZ35" s="1131" t="s">
        <v>581</v>
      </c>
      <c r="BA35" s="1131"/>
      <c r="BB35" s="1131"/>
      <c r="BC35" s="1131"/>
      <c r="BD35" s="1131"/>
      <c r="BE35" s="1121" t="s">
        <v>412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413</v>
      </c>
      <c r="C36" s="1127"/>
      <c r="D36" s="1127"/>
      <c r="E36" s="1127"/>
      <c r="F36" s="1127"/>
      <c r="G36" s="1127"/>
      <c r="H36" s="1127"/>
      <c r="I36" s="1127"/>
      <c r="J36" s="1127"/>
      <c r="K36" s="1127"/>
      <c r="L36" s="1127"/>
      <c r="M36" s="1127"/>
      <c r="N36" s="1127"/>
      <c r="O36" s="1127"/>
      <c r="P36" s="1128"/>
      <c r="Q36" s="1132">
        <v>7</v>
      </c>
      <c r="R36" s="1133"/>
      <c r="S36" s="1133"/>
      <c r="T36" s="1133"/>
      <c r="U36" s="1133"/>
      <c r="V36" s="1133">
        <v>7</v>
      </c>
      <c r="W36" s="1133"/>
      <c r="X36" s="1133"/>
      <c r="Y36" s="1133"/>
      <c r="Z36" s="1133"/>
      <c r="AA36" s="1133" t="s">
        <v>577</v>
      </c>
      <c r="AB36" s="1133"/>
      <c r="AC36" s="1133"/>
      <c r="AD36" s="1133"/>
      <c r="AE36" s="1134"/>
      <c r="AF36" s="1108" t="s">
        <v>129</v>
      </c>
      <c r="AG36" s="1109"/>
      <c r="AH36" s="1109"/>
      <c r="AI36" s="1109"/>
      <c r="AJ36" s="1110"/>
      <c r="AK36" s="1069">
        <v>7</v>
      </c>
      <c r="AL36" s="1060"/>
      <c r="AM36" s="1060"/>
      <c r="AN36" s="1060"/>
      <c r="AO36" s="1060"/>
      <c r="AP36" s="1060" t="s">
        <v>577</v>
      </c>
      <c r="AQ36" s="1060"/>
      <c r="AR36" s="1060"/>
      <c r="AS36" s="1060"/>
      <c r="AT36" s="1060"/>
      <c r="AU36" s="1060" t="s">
        <v>586</v>
      </c>
      <c r="AV36" s="1060"/>
      <c r="AW36" s="1060"/>
      <c r="AX36" s="1060"/>
      <c r="AY36" s="1060"/>
      <c r="AZ36" s="1131" t="s">
        <v>586</v>
      </c>
      <c r="BA36" s="1131"/>
      <c r="BB36" s="1131"/>
      <c r="BC36" s="1131"/>
      <c r="BD36" s="1131"/>
      <c r="BE36" s="1121" t="s">
        <v>408</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3307</v>
      </c>
      <c r="AG63" s="1048"/>
      <c r="AH63" s="1048"/>
      <c r="AI63" s="1048"/>
      <c r="AJ63" s="1119"/>
      <c r="AK63" s="1120"/>
      <c r="AL63" s="1052"/>
      <c r="AM63" s="1052"/>
      <c r="AN63" s="1052"/>
      <c r="AO63" s="1052"/>
      <c r="AP63" s="1048">
        <v>12268</v>
      </c>
      <c r="AQ63" s="1048"/>
      <c r="AR63" s="1048"/>
      <c r="AS63" s="1048"/>
      <c r="AT63" s="1048"/>
      <c r="AU63" s="1048">
        <v>8039</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588</v>
      </c>
      <c r="C68" s="1075"/>
      <c r="D68" s="1075"/>
      <c r="E68" s="1075"/>
      <c r="F68" s="1075"/>
      <c r="G68" s="1075"/>
      <c r="H68" s="1075"/>
      <c r="I68" s="1075"/>
      <c r="J68" s="1075"/>
      <c r="K68" s="1075"/>
      <c r="L68" s="1075"/>
      <c r="M68" s="1075"/>
      <c r="N68" s="1075"/>
      <c r="O68" s="1075"/>
      <c r="P68" s="1076"/>
      <c r="Q68" s="1077">
        <v>4386</v>
      </c>
      <c r="R68" s="1071"/>
      <c r="S68" s="1071"/>
      <c r="T68" s="1071"/>
      <c r="U68" s="1071"/>
      <c r="V68" s="1071">
        <v>4267</v>
      </c>
      <c r="W68" s="1071"/>
      <c r="X68" s="1071"/>
      <c r="Y68" s="1071"/>
      <c r="Z68" s="1071"/>
      <c r="AA68" s="1071">
        <v>119</v>
      </c>
      <c r="AB68" s="1071"/>
      <c r="AC68" s="1071"/>
      <c r="AD68" s="1071"/>
      <c r="AE68" s="1071"/>
      <c r="AF68" s="1071">
        <v>119</v>
      </c>
      <c r="AG68" s="1071"/>
      <c r="AH68" s="1071"/>
      <c r="AI68" s="1071"/>
      <c r="AJ68" s="1071"/>
      <c r="AK68" s="1071">
        <v>20</v>
      </c>
      <c r="AL68" s="1071"/>
      <c r="AM68" s="1071"/>
      <c r="AN68" s="1071"/>
      <c r="AO68" s="1071"/>
      <c r="AP68" s="1071">
        <v>813</v>
      </c>
      <c r="AQ68" s="1071"/>
      <c r="AR68" s="1071"/>
      <c r="AS68" s="1071"/>
      <c r="AT68" s="1071"/>
      <c r="AU68" s="1071">
        <v>141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589</v>
      </c>
      <c r="C69" s="1064"/>
      <c r="D69" s="1064"/>
      <c r="E69" s="1064"/>
      <c r="F69" s="1064"/>
      <c r="G69" s="1064"/>
      <c r="H69" s="1064"/>
      <c r="I69" s="1064"/>
      <c r="J69" s="1064"/>
      <c r="K69" s="1064"/>
      <c r="L69" s="1064"/>
      <c r="M69" s="1064"/>
      <c r="N69" s="1064"/>
      <c r="O69" s="1064"/>
      <c r="P69" s="1065"/>
      <c r="Q69" s="1066">
        <v>203</v>
      </c>
      <c r="R69" s="1060"/>
      <c r="S69" s="1060"/>
      <c r="T69" s="1060"/>
      <c r="U69" s="1060"/>
      <c r="V69" s="1060">
        <v>192</v>
      </c>
      <c r="W69" s="1060"/>
      <c r="X69" s="1060"/>
      <c r="Y69" s="1060"/>
      <c r="Z69" s="1060"/>
      <c r="AA69" s="1060">
        <v>11</v>
      </c>
      <c r="AB69" s="1060"/>
      <c r="AC69" s="1060"/>
      <c r="AD69" s="1060"/>
      <c r="AE69" s="1060"/>
      <c r="AF69" s="1060">
        <v>11</v>
      </c>
      <c r="AG69" s="1060"/>
      <c r="AH69" s="1060"/>
      <c r="AI69" s="1060"/>
      <c r="AJ69" s="1060"/>
      <c r="AK69" s="1060">
        <v>1</v>
      </c>
      <c r="AL69" s="1060"/>
      <c r="AM69" s="1060"/>
      <c r="AN69" s="1060"/>
      <c r="AO69" s="1060"/>
      <c r="AP69" s="1060">
        <v>245</v>
      </c>
      <c r="AQ69" s="1060"/>
      <c r="AR69" s="1060"/>
      <c r="AS69" s="1060"/>
      <c r="AT69" s="1060"/>
      <c r="AU69" s="1060">
        <v>18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590</v>
      </c>
      <c r="C70" s="1064"/>
      <c r="D70" s="1064"/>
      <c r="E70" s="1064"/>
      <c r="F70" s="1064"/>
      <c r="G70" s="1064"/>
      <c r="H70" s="1064"/>
      <c r="I70" s="1064"/>
      <c r="J70" s="1064"/>
      <c r="K70" s="1064"/>
      <c r="L70" s="1064"/>
      <c r="M70" s="1064"/>
      <c r="N70" s="1064"/>
      <c r="O70" s="1064"/>
      <c r="P70" s="1065"/>
      <c r="Q70" s="1066">
        <v>5</v>
      </c>
      <c r="R70" s="1060"/>
      <c r="S70" s="1060"/>
      <c r="T70" s="1060"/>
      <c r="U70" s="1060"/>
      <c r="V70" s="1060">
        <v>5</v>
      </c>
      <c r="W70" s="1060"/>
      <c r="X70" s="1060"/>
      <c r="Y70" s="1060"/>
      <c r="Z70" s="1060"/>
      <c r="AA70" s="1060">
        <v>0</v>
      </c>
      <c r="AB70" s="1060"/>
      <c r="AC70" s="1060"/>
      <c r="AD70" s="1060"/>
      <c r="AE70" s="1060"/>
      <c r="AF70" s="1060">
        <v>0</v>
      </c>
      <c r="AG70" s="1060"/>
      <c r="AH70" s="1060"/>
      <c r="AI70" s="1060"/>
      <c r="AJ70" s="1060"/>
      <c r="AK70" s="1060" t="s">
        <v>602</v>
      </c>
      <c r="AL70" s="1060"/>
      <c r="AM70" s="1060"/>
      <c r="AN70" s="1060"/>
      <c r="AO70" s="1060"/>
      <c r="AP70" s="1060" t="s">
        <v>603</v>
      </c>
      <c r="AQ70" s="1060"/>
      <c r="AR70" s="1060"/>
      <c r="AS70" s="1060"/>
      <c r="AT70" s="1060"/>
      <c r="AU70" s="1060" t="s">
        <v>603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591</v>
      </c>
      <c r="C71" s="1064"/>
      <c r="D71" s="1064"/>
      <c r="E71" s="1064"/>
      <c r="F71" s="1064"/>
      <c r="G71" s="1064"/>
      <c r="H71" s="1064"/>
      <c r="I71" s="1064"/>
      <c r="J71" s="1064"/>
      <c r="K71" s="1064"/>
      <c r="L71" s="1064"/>
      <c r="M71" s="1064"/>
      <c r="N71" s="1064"/>
      <c r="O71" s="1064"/>
      <c r="P71" s="1065"/>
      <c r="Q71" s="1066">
        <v>232</v>
      </c>
      <c r="R71" s="1060"/>
      <c r="S71" s="1060"/>
      <c r="T71" s="1060"/>
      <c r="U71" s="1060"/>
      <c r="V71" s="1060">
        <v>150</v>
      </c>
      <c r="W71" s="1060"/>
      <c r="X71" s="1060"/>
      <c r="Y71" s="1060"/>
      <c r="Z71" s="1060"/>
      <c r="AA71" s="1060">
        <v>82</v>
      </c>
      <c r="AB71" s="1060"/>
      <c r="AC71" s="1060"/>
      <c r="AD71" s="1060"/>
      <c r="AE71" s="1060"/>
      <c r="AF71" s="1060">
        <v>82</v>
      </c>
      <c r="AG71" s="1060"/>
      <c r="AH71" s="1060"/>
      <c r="AI71" s="1060"/>
      <c r="AJ71" s="1060"/>
      <c r="AK71" s="1060" t="s">
        <v>600</v>
      </c>
      <c r="AL71" s="1060"/>
      <c r="AM71" s="1060"/>
      <c r="AN71" s="1060"/>
      <c r="AO71" s="1060"/>
      <c r="AP71" s="1060" t="s">
        <v>601</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592</v>
      </c>
      <c r="C72" s="1064"/>
      <c r="D72" s="1064"/>
      <c r="E72" s="1064"/>
      <c r="F72" s="1064"/>
      <c r="G72" s="1064"/>
      <c r="H72" s="1064"/>
      <c r="I72" s="1064"/>
      <c r="J72" s="1064"/>
      <c r="K72" s="1064"/>
      <c r="L72" s="1064"/>
      <c r="M72" s="1064"/>
      <c r="N72" s="1064"/>
      <c r="O72" s="1064"/>
      <c r="P72" s="1065"/>
      <c r="Q72" s="1066">
        <v>380</v>
      </c>
      <c r="R72" s="1060"/>
      <c r="S72" s="1060"/>
      <c r="T72" s="1060"/>
      <c r="U72" s="1060"/>
      <c r="V72" s="1060">
        <v>330</v>
      </c>
      <c r="W72" s="1060"/>
      <c r="X72" s="1060"/>
      <c r="Y72" s="1060"/>
      <c r="Z72" s="1060"/>
      <c r="AA72" s="1060">
        <v>50</v>
      </c>
      <c r="AB72" s="1060"/>
      <c r="AC72" s="1060"/>
      <c r="AD72" s="1060"/>
      <c r="AE72" s="1060"/>
      <c r="AF72" s="1060">
        <v>50</v>
      </c>
      <c r="AG72" s="1060"/>
      <c r="AH72" s="1060"/>
      <c r="AI72" s="1060"/>
      <c r="AJ72" s="1060"/>
      <c r="AK72" s="1060" t="s">
        <v>600</v>
      </c>
      <c r="AL72" s="1060"/>
      <c r="AM72" s="1060"/>
      <c r="AN72" s="1060"/>
      <c r="AO72" s="1060"/>
      <c r="AP72" s="1060" t="s">
        <v>581</v>
      </c>
      <c r="AQ72" s="1060"/>
      <c r="AR72" s="1060"/>
      <c r="AS72" s="1060"/>
      <c r="AT72" s="1060"/>
      <c r="AU72" s="1060" t="s">
        <v>579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593</v>
      </c>
      <c r="C73" s="1064"/>
      <c r="D73" s="1064"/>
      <c r="E73" s="1064"/>
      <c r="F73" s="1064"/>
      <c r="G73" s="1064"/>
      <c r="H73" s="1064"/>
      <c r="I73" s="1064"/>
      <c r="J73" s="1064"/>
      <c r="K73" s="1064"/>
      <c r="L73" s="1064"/>
      <c r="M73" s="1064"/>
      <c r="N73" s="1064"/>
      <c r="O73" s="1064"/>
      <c r="P73" s="1065"/>
      <c r="Q73" s="1066">
        <v>19218</v>
      </c>
      <c r="R73" s="1060"/>
      <c r="S73" s="1060"/>
      <c r="T73" s="1060"/>
      <c r="U73" s="1060"/>
      <c r="V73" s="1060">
        <v>19195</v>
      </c>
      <c r="W73" s="1060"/>
      <c r="X73" s="1060"/>
      <c r="Y73" s="1060"/>
      <c r="Z73" s="1060"/>
      <c r="AA73" s="1060">
        <v>23</v>
      </c>
      <c r="AB73" s="1060"/>
      <c r="AC73" s="1060"/>
      <c r="AD73" s="1060"/>
      <c r="AE73" s="1060"/>
      <c r="AF73" s="1060">
        <v>23</v>
      </c>
      <c r="AG73" s="1060"/>
      <c r="AH73" s="1060"/>
      <c r="AI73" s="1060"/>
      <c r="AJ73" s="1060"/>
      <c r="AK73" s="1060">
        <v>2868</v>
      </c>
      <c r="AL73" s="1060"/>
      <c r="AM73" s="1060"/>
      <c r="AN73" s="1060"/>
      <c r="AO73" s="1060"/>
      <c r="AP73" s="1060" t="s">
        <v>581</v>
      </c>
      <c r="AQ73" s="1060"/>
      <c r="AR73" s="1060"/>
      <c r="AS73" s="1060"/>
      <c r="AT73" s="1060"/>
      <c r="AU73" s="1060" t="s">
        <v>579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594</v>
      </c>
      <c r="C74" s="1064"/>
      <c r="D74" s="1064"/>
      <c r="E74" s="1064"/>
      <c r="F74" s="1064"/>
      <c r="G74" s="1064"/>
      <c r="H74" s="1064"/>
      <c r="I74" s="1064"/>
      <c r="J74" s="1064"/>
      <c r="K74" s="1064"/>
      <c r="L74" s="1064"/>
      <c r="M74" s="1064"/>
      <c r="N74" s="1064"/>
      <c r="O74" s="1064"/>
      <c r="P74" s="1065"/>
      <c r="Q74" s="1066">
        <v>163</v>
      </c>
      <c r="R74" s="1060"/>
      <c r="S74" s="1060"/>
      <c r="T74" s="1060"/>
      <c r="U74" s="1060"/>
      <c r="V74" s="1060">
        <v>163</v>
      </c>
      <c r="W74" s="1060"/>
      <c r="X74" s="1060"/>
      <c r="Y74" s="1060"/>
      <c r="Z74" s="1060"/>
      <c r="AA74" s="1060">
        <v>1</v>
      </c>
      <c r="AB74" s="1060"/>
      <c r="AC74" s="1060"/>
      <c r="AD74" s="1060"/>
      <c r="AE74" s="1060"/>
      <c r="AF74" s="1060">
        <v>1</v>
      </c>
      <c r="AG74" s="1060"/>
      <c r="AH74" s="1060"/>
      <c r="AI74" s="1060"/>
      <c r="AJ74" s="1060"/>
      <c r="AK74" s="1060">
        <v>43</v>
      </c>
      <c r="AL74" s="1060"/>
      <c r="AM74" s="1060"/>
      <c r="AN74" s="1060"/>
      <c r="AO74" s="1060"/>
      <c r="AP74" s="1060" t="s">
        <v>581</v>
      </c>
      <c r="AQ74" s="1060"/>
      <c r="AR74" s="1060"/>
      <c r="AS74" s="1060"/>
      <c r="AT74" s="1060"/>
      <c r="AU74" s="1060" t="s">
        <v>608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595</v>
      </c>
      <c r="C75" s="1064"/>
      <c r="D75" s="1064"/>
      <c r="E75" s="1064"/>
      <c r="F75" s="1064"/>
      <c r="G75" s="1064"/>
      <c r="H75" s="1064"/>
      <c r="I75" s="1064"/>
      <c r="J75" s="1064"/>
      <c r="K75" s="1064"/>
      <c r="L75" s="1064"/>
      <c r="M75" s="1064"/>
      <c r="N75" s="1064"/>
      <c r="O75" s="1064"/>
      <c r="P75" s="1065"/>
      <c r="Q75" s="1067">
        <v>596</v>
      </c>
      <c r="R75" s="1068"/>
      <c r="S75" s="1068"/>
      <c r="T75" s="1068"/>
      <c r="U75" s="1069"/>
      <c r="V75" s="1070">
        <v>355</v>
      </c>
      <c r="W75" s="1068"/>
      <c r="X75" s="1068"/>
      <c r="Y75" s="1068"/>
      <c r="Z75" s="1069"/>
      <c r="AA75" s="1070">
        <v>242</v>
      </c>
      <c r="AB75" s="1068"/>
      <c r="AC75" s="1068"/>
      <c r="AD75" s="1068"/>
      <c r="AE75" s="1069"/>
      <c r="AF75" s="1070">
        <v>242</v>
      </c>
      <c r="AG75" s="1068"/>
      <c r="AH75" s="1068"/>
      <c r="AI75" s="1068"/>
      <c r="AJ75" s="1069"/>
      <c r="AK75" s="1070" t="s">
        <v>606</v>
      </c>
      <c r="AL75" s="1068"/>
      <c r="AM75" s="1068"/>
      <c r="AN75" s="1068"/>
      <c r="AO75" s="1069"/>
      <c r="AP75" s="1070" t="s">
        <v>581</v>
      </c>
      <c r="AQ75" s="1068"/>
      <c r="AR75" s="1068"/>
      <c r="AS75" s="1068"/>
      <c r="AT75" s="1069"/>
      <c r="AU75" s="1070" t="s">
        <v>607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596</v>
      </c>
      <c r="C76" s="1064"/>
      <c r="D76" s="1064"/>
      <c r="E76" s="1064"/>
      <c r="F76" s="1064"/>
      <c r="G76" s="1064"/>
      <c r="H76" s="1064"/>
      <c r="I76" s="1064"/>
      <c r="J76" s="1064"/>
      <c r="K76" s="1064"/>
      <c r="L76" s="1064"/>
      <c r="M76" s="1064"/>
      <c r="N76" s="1064"/>
      <c r="O76" s="1064"/>
      <c r="P76" s="1065"/>
      <c r="Q76" s="1067">
        <v>2853</v>
      </c>
      <c r="R76" s="1068"/>
      <c r="S76" s="1068"/>
      <c r="T76" s="1068"/>
      <c r="U76" s="1069"/>
      <c r="V76" s="1070">
        <v>2676</v>
      </c>
      <c r="W76" s="1068"/>
      <c r="X76" s="1068"/>
      <c r="Y76" s="1068"/>
      <c r="Z76" s="1069"/>
      <c r="AA76" s="1070">
        <v>177</v>
      </c>
      <c r="AB76" s="1068"/>
      <c r="AC76" s="1068"/>
      <c r="AD76" s="1068"/>
      <c r="AE76" s="1069"/>
      <c r="AF76" s="1070">
        <v>168</v>
      </c>
      <c r="AG76" s="1068"/>
      <c r="AH76" s="1068"/>
      <c r="AI76" s="1068"/>
      <c r="AJ76" s="1069"/>
      <c r="AK76" s="1070" t="s">
        <v>579</v>
      </c>
      <c r="AL76" s="1068"/>
      <c r="AM76" s="1068"/>
      <c r="AN76" s="1068"/>
      <c r="AO76" s="1069"/>
      <c r="AP76" s="1070">
        <v>2209</v>
      </c>
      <c r="AQ76" s="1068"/>
      <c r="AR76" s="1068"/>
      <c r="AS76" s="1068"/>
      <c r="AT76" s="1069"/>
      <c r="AU76" s="1070">
        <v>526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597</v>
      </c>
      <c r="C77" s="1064"/>
      <c r="D77" s="1064"/>
      <c r="E77" s="1064"/>
      <c r="F77" s="1064"/>
      <c r="G77" s="1064"/>
      <c r="H77" s="1064"/>
      <c r="I77" s="1064"/>
      <c r="J77" s="1064"/>
      <c r="K77" s="1064"/>
      <c r="L77" s="1064"/>
      <c r="M77" s="1064"/>
      <c r="N77" s="1064"/>
      <c r="O77" s="1064"/>
      <c r="P77" s="1065"/>
      <c r="Q77" s="1067">
        <v>46</v>
      </c>
      <c r="R77" s="1068"/>
      <c r="S77" s="1068"/>
      <c r="T77" s="1068"/>
      <c r="U77" s="1069"/>
      <c r="V77" s="1070">
        <v>12</v>
      </c>
      <c r="W77" s="1068"/>
      <c r="X77" s="1068"/>
      <c r="Y77" s="1068"/>
      <c r="Z77" s="1069"/>
      <c r="AA77" s="1070">
        <v>34</v>
      </c>
      <c r="AB77" s="1068"/>
      <c r="AC77" s="1068"/>
      <c r="AD77" s="1068"/>
      <c r="AE77" s="1069"/>
      <c r="AF77" s="1070">
        <v>34</v>
      </c>
      <c r="AG77" s="1068"/>
      <c r="AH77" s="1068"/>
      <c r="AI77" s="1068"/>
      <c r="AJ77" s="1069"/>
      <c r="AK77" s="1070">
        <v>10</v>
      </c>
      <c r="AL77" s="1068"/>
      <c r="AM77" s="1068"/>
      <c r="AN77" s="1068"/>
      <c r="AO77" s="1069"/>
      <c r="AP77" s="1070" t="s">
        <v>609</v>
      </c>
      <c r="AQ77" s="1068"/>
      <c r="AR77" s="1068"/>
      <c r="AS77" s="1068"/>
      <c r="AT77" s="1069"/>
      <c r="AU77" s="1070" t="s">
        <v>608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598</v>
      </c>
      <c r="C78" s="1064"/>
      <c r="D78" s="1064"/>
      <c r="E78" s="1064"/>
      <c r="F78" s="1064"/>
      <c r="G78" s="1064"/>
      <c r="H78" s="1064"/>
      <c r="I78" s="1064"/>
      <c r="J78" s="1064"/>
      <c r="K78" s="1064"/>
      <c r="L78" s="1064"/>
      <c r="M78" s="1064"/>
      <c r="N78" s="1064"/>
      <c r="O78" s="1064"/>
      <c r="P78" s="1065"/>
      <c r="Q78" s="1066">
        <v>997</v>
      </c>
      <c r="R78" s="1060"/>
      <c r="S78" s="1060"/>
      <c r="T78" s="1060"/>
      <c r="U78" s="1060"/>
      <c r="V78" s="1060">
        <v>988</v>
      </c>
      <c r="W78" s="1060"/>
      <c r="X78" s="1060"/>
      <c r="Y78" s="1060"/>
      <c r="Z78" s="1060"/>
      <c r="AA78" s="1060">
        <v>9</v>
      </c>
      <c r="AB78" s="1060"/>
      <c r="AC78" s="1060"/>
      <c r="AD78" s="1060"/>
      <c r="AE78" s="1060"/>
      <c r="AF78" s="1060">
        <v>9</v>
      </c>
      <c r="AG78" s="1060"/>
      <c r="AH78" s="1060"/>
      <c r="AI78" s="1060"/>
      <c r="AJ78" s="1060"/>
      <c r="AK78" s="1060" t="s">
        <v>578</v>
      </c>
      <c r="AL78" s="1060"/>
      <c r="AM78" s="1060"/>
      <c r="AN78" s="1060"/>
      <c r="AO78" s="1060"/>
      <c r="AP78" s="1060" t="s">
        <v>581</v>
      </c>
      <c r="AQ78" s="1060"/>
      <c r="AR78" s="1060"/>
      <c r="AS78" s="1060"/>
      <c r="AT78" s="1060"/>
      <c r="AU78" s="1060" t="s">
        <v>579</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599</v>
      </c>
      <c r="C79" s="1064"/>
      <c r="D79" s="1064"/>
      <c r="E79" s="1064"/>
      <c r="F79" s="1064"/>
      <c r="G79" s="1064"/>
      <c r="H79" s="1064"/>
      <c r="I79" s="1064"/>
      <c r="J79" s="1064"/>
      <c r="K79" s="1064"/>
      <c r="L79" s="1064"/>
      <c r="M79" s="1064"/>
      <c r="N79" s="1064"/>
      <c r="O79" s="1064"/>
      <c r="P79" s="1065"/>
      <c r="Q79" s="1066">
        <v>330370</v>
      </c>
      <c r="R79" s="1060"/>
      <c r="S79" s="1060"/>
      <c r="T79" s="1060"/>
      <c r="U79" s="1060"/>
      <c r="V79" s="1060">
        <v>323172</v>
      </c>
      <c r="W79" s="1060"/>
      <c r="X79" s="1060"/>
      <c r="Y79" s="1060"/>
      <c r="Z79" s="1060"/>
      <c r="AA79" s="1060">
        <v>7198</v>
      </c>
      <c r="AB79" s="1060"/>
      <c r="AC79" s="1060"/>
      <c r="AD79" s="1060"/>
      <c r="AE79" s="1060"/>
      <c r="AF79" s="1060">
        <v>7198</v>
      </c>
      <c r="AG79" s="1060"/>
      <c r="AH79" s="1060"/>
      <c r="AI79" s="1060"/>
      <c r="AJ79" s="1060"/>
      <c r="AK79" s="1060">
        <v>2219</v>
      </c>
      <c r="AL79" s="1060"/>
      <c r="AM79" s="1060"/>
      <c r="AN79" s="1060"/>
      <c r="AO79" s="1060"/>
      <c r="AP79" s="1060" t="s">
        <v>604</v>
      </c>
      <c r="AQ79" s="1060"/>
      <c r="AR79" s="1060"/>
      <c r="AS79" s="1060"/>
      <c r="AT79" s="1060"/>
      <c r="AU79" s="1060" t="s">
        <v>605</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7937</v>
      </c>
      <c r="AG88" s="1048"/>
      <c r="AH88" s="1048"/>
      <c r="AI88" s="1048"/>
      <c r="AJ88" s="1048"/>
      <c r="AK88" s="1052"/>
      <c r="AL88" s="1052"/>
      <c r="AM88" s="1052"/>
      <c r="AN88" s="1052"/>
      <c r="AO88" s="1052"/>
      <c r="AP88" s="1048">
        <v>3267</v>
      </c>
      <c r="AQ88" s="1048"/>
      <c r="AR88" s="1048"/>
      <c r="AS88" s="1048"/>
      <c r="AT88" s="1048"/>
      <c r="AU88" s="1048">
        <v>684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v>
      </c>
      <c r="CS102" s="1040"/>
      <c r="CT102" s="1040"/>
      <c r="CU102" s="1040"/>
      <c r="CV102" s="1041"/>
      <c r="CW102" s="1039">
        <v>14</v>
      </c>
      <c r="CX102" s="1040"/>
      <c r="CY102" s="1040"/>
      <c r="CZ102" s="1040"/>
      <c r="DA102" s="1041"/>
      <c r="DB102" s="1039" t="s">
        <v>614</v>
      </c>
      <c r="DC102" s="1040"/>
      <c r="DD102" s="1040"/>
      <c r="DE102" s="1040"/>
      <c r="DF102" s="1041"/>
      <c r="DG102" s="1039">
        <v>1828</v>
      </c>
      <c r="DH102" s="1040"/>
      <c r="DI102" s="1040"/>
      <c r="DJ102" s="1040"/>
      <c r="DK102" s="1041"/>
      <c r="DL102" s="1039" t="s">
        <v>615</v>
      </c>
      <c r="DM102" s="1040"/>
      <c r="DN102" s="1040"/>
      <c r="DO102" s="1040"/>
      <c r="DP102" s="1041"/>
      <c r="DQ102" s="1039" t="s">
        <v>613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308</v>
      </c>
      <c r="AG109" s="983"/>
      <c r="AH109" s="983"/>
      <c r="AI109" s="983"/>
      <c r="AJ109" s="984"/>
      <c r="AK109" s="985" t="s">
        <v>307</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308</v>
      </c>
      <c r="BW109" s="983"/>
      <c r="BX109" s="983"/>
      <c r="BY109" s="983"/>
      <c r="BZ109" s="984"/>
      <c r="CA109" s="985" t="s">
        <v>307</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308</v>
      </c>
      <c r="DM109" s="983"/>
      <c r="DN109" s="983"/>
      <c r="DO109" s="983"/>
      <c r="DP109" s="984"/>
      <c r="DQ109" s="985" t="s">
        <v>307</v>
      </c>
      <c r="DR109" s="983"/>
      <c r="DS109" s="983"/>
      <c r="DT109" s="983"/>
      <c r="DU109" s="984"/>
      <c r="DV109" s="985" t="s">
        <v>435</v>
      </c>
      <c r="DW109" s="983"/>
      <c r="DX109" s="983"/>
      <c r="DY109" s="983"/>
      <c r="DZ109" s="1014"/>
    </row>
    <row r="110" spans="1:131" s="246" customFormat="1" ht="26.25" customHeight="1" x14ac:dyDescent="0.15">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1988171</v>
      </c>
      <c r="AB110" s="976"/>
      <c r="AC110" s="976"/>
      <c r="AD110" s="976"/>
      <c r="AE110" s="977"/>
      <c r="AF110" s="978">
        <v>2021258</v>
      </c>
      <c r="AG110" s="976"/>
      <c r="AH110" s="976"/>
      <c r="AI110" s="976"/>
      <c r="AJ110" s="977"/>
      <c r="AK110" s="978">
        <v>2105548</v>
      </c>
      <c r="AL110" s="976"/>
      <c r="AM110" s="976"/>
      <c r="AN110" s="976"/>
      <c r="AO110" s="977"/>
      <c r="AP110" s="979">
        <v>19</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30987011</v>
      </c>
      <c r="BR110" s="923"/>
      <c r="BS110" s="923"/>
      <c r="BT110" s="923"/>
      <c r="BU110" s="923"/>
      <c r="BV110" s="923">
        <v>31962532</v>
      </c>
      <c r="BW110" s="923"/>
      <c r="BX110" s="923"/>
      <c r="BY110" s="923"/>
      <c r="BZ110" s="923"/>
      <c r="CA110" s="923">
        <v>32647385</v>
      </c>
      <c r="CB110" s="923"/>
      <c r="CC110" s="923"/>
      <c r="CD110" s="923"/>
      <c r="CE110" s="923"/>
      <c r="CF110" s="947">
        <v>295</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411</v>
      </c>
      <c r="DH110" s="923"/>
      <c r="DI110" s="923"/>
      <c r="DJ110" s="923"/>
      <c r="DK110" s="923"/>
      <c r="DL110" s="923" t="s">
        <v>411</v>
      </c>
      <c r="DM110" s="923"/>
      <c r="DN110" s="923"/>
      <c r="DO110" s="923"/>
      <c r="DP110" s="923"/>
      <c r="DQ110" s="923" t="s">
        <v>411</v>
      </c>
      <c r="DR110" s="923"/>
      <c r="DS110" s="923"/>
      <c r="DT110" s="923"/>
      <c r="DU110" s="923"/>
      <c r="DV110" s="924" t="s">
        <v>411</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494852</v>
      </c>
      <c r="BR111" s="895"/>
      <c r="BS111" s="895"/>
      <c r="BT111" s="895"/>
      <c r="BU111" s="895"/>
      <c r="BV111" s="895">
        <v>448174</v>
      </c>
      <c r="BW111" s="895"/>
      <c r="BX111" s="895"/>
      <c r="BY111" s="895"/>
      <c r="BZ111" s="895"/>
      <c r="CA111" s="895">
        <v>398918</v>
      </c>
      <c r="CB111" s="895"/>
      <c r="CC111" s="895"/>
      <c r="CD111" s="895"/>
      <c r="CE111" s="895"/>
      <c r="CF111" s="956">
        <v>3.6</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411</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8850098</v>
      </c>
      <c r="BR112" s="895"/>
      <c r="BS112" s="895"/>
      <c r="BT112" s="895"/>
      <c r="BU112" s="895"/>
      <c r="BV112" s="895">
        <v>8384890</v>
      </c>
      <c r="BW112" s="895"/>
      <c r="BX112" s="895"/>
      <c r="BY112" s="895"/>
      <c r="BZ112" s="895"/>
      <c r="CA112" s="895">
        <v>8039007</v>
      </c>
      <c r="CB112" s="895"/>
      <c r="CC112" s="895"/>
      <c r="CD112" s="895"/>
      <c r="CE112" s="895"/>
      <c r="CF112" s="956">
        <v>72.599999999999994</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3169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761272</v>
      </c>
      <c r="AB113" s="1004"/>
      <c r="AC113" s="1004"/>
      <c r="AD113" s="1004"/>
      <c r="AE113" s="1005"/>
      <c r="AF113" s="1006">
        <v>778383</v>
      </c>
      <c r="AG113" s="1004"/>
      <c r="AH113" s="1004"/>
      <c r="AI113" s="1004"/>
      <c r="AJ113" s="1005"/>
      <c r="AK113" s="1006">
        <v>776671</v>
      </c>
      <c r="AL113" s="1004"/>
      <c r="AM113" s="1004"/>
      <c r="AN113" s="1004"/>
      <c r="AO113" s="1005"/>
      <c r="AP113" s="1007">
        <v>7</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992996</v>
      </c>
      <c r="BR113" s="895"/>
      <c r="BS113" s="895"/>
      <c r="BT113" s="895"/>
      <c r="BU113" s="895"/>
      <c r="BV113" s="895">
        <v>837489</v>
      </c>
      <c r="BW113" s="895"/>
      <c r="BX113" s="895"/>
      <c r="BY113" s="895"/>
      <c r="BZ113" s="895"/>
      <c r="CA113" s="895">
        <v>684462</v>
      </c>
      <c r="CB113" s="895"/>
      <c r="CC113" s="895"/>
      <c r="CD113" s="895"/>
      <c r="CE113" s="895"/>
      <c r="CF113" s="956">
        <v>6.2</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4786</v>
      </c>
      <c r="DH113" s="858"/>
      <c r="DI113" s="858"/>
      <c r="DJ113" s="858"/>
      <c r="DK113" s="859"/>
      <c r="DL113" s="860">
        <v>1260</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223989</v>
      </c>
      <c r="AB114" s="858"/>
      <c r="AC114" s="858"/>
      <c r="AD114" s="858"/>
      <c r="AE114" s="859"/>
      <c r="AF114" s="860">
        <v>227782</v>
      </c>
      <c r="AG114" s="858"/>
      <c r="AH114" s="858"/>
      <c r="AI114" s="858"/>
      <c r="AJ114" s="859"/>
      <c r="AK114" s="860">
        <v>234183</v>
      </c>
      <c r="AL114" s="858"/>
      <c r="AM114" s="858"/>
      <c r="AN114" s="858"/>
      <c r="AO114" s="859"/>
      <c r="AP114" s="905">
        <v>2.1</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2807698</v>
      </c>
      <c r="BR114" s="895"/>
      <c r="BS114" s="895"/>
      <c r="BT114" s="895"/>
      <c r="BU114" s="895"/>
      <c r="BV114" s="895">
        <v>2860862</v>
      </c>
      <c r="BW114" s="895"/>
      <c r="BX114" s="895"/>
      <c r="BY114" s="895"/>
      <c r="BZ114" s="895"/>
      <c r="CA114" s="895">
        <v>2358714</v>
      </c>
      <c r="CB114" s="895"/>
      <c r="CC114" s="895"/>
      <c r="CD114" s="895"/>
      <c r="CE114" s="895"/>
      <c r="CF114" s="956">
        <v>21.3</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63146</v>
      </c>
      <c r="AB115" s="1004"/>
      <c r="AC115" s="1004"/>
      <c r="AD115" s="1004"/>
      <c r="AE115" s="1005"/>
      <c r="AF115" s="1006">
        <v>49623</v>
      </c>
      <c r="AG115" s="1004"/>
      <c r="AH115" s="1004"/>
      <c r="AI115" s="1004"/>
      <c r="AJ115" s="1005"/>
      <c r="AK115" s="1006">
        <v>57070</v>
      </c>
      <c r="AL115" s="1004"/>
      <c r="AM115" s="1004"/>
      <c r="AN115" s="1004"/>
      <c r="AO115" s="1005"/>
      <c r="AP115" s="1007">
        <v>0.5</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v>9428</v>
      </c>
      <c r="BR115" s="895"/>
      <c r="BS115" s="895"/>
      <c r="BT115" s="895"/>
      <c r="BU115" s="895"/>
      <c r="BV115" s="895">
        <v>9818</v>
      </c>
      <c r="BW115" s="895"/>
      <c r="BX115" s="895"/>
      <c r="BY115" s="895"/>
      <c r="BZ115" s="895"/>
      <c r="CA115" s="895" t="s">
        <v>129</v>
      </c>
      <c r="CB115" s="895"/>
      <c r="CC115" s="895"/>
      <c r="CD115" s="895"/>
      <c r="CE115" s="895"/>
      <c r="CF115" s="956" t="s">
        <v>129</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411</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411</v>
      </c>
      <c r="AL116" s="858"/>
      <c r="AM116" s="858"/>
      <c r="AN116" s="858"/>
      <c r="AO116" s="859"/>
      <c r="AP116" s="905" t="s">
        <v>129</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129</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3036578</v>
      </c>
      <c r="AB117" s="990"/>
      <c r="AC117" s="990"/>
      <c r="AD117" s="990"/>
      <c r="AE117" s="991"/>
      <c r="AF117" s="992">
        <v>3077046</v>
      </c>
      <c r="AG117" s="990"/>
      <c r="AH117" s="990"/>
      <c r="AI117" s="990"/>
      <c r="AJ117" s="991"/>
      <c r="AK117" s="992">
        <v>3173472</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411</v>
      </c>
      <c r="BW117" s="895"/>
      <c r="BX117" s="895"/>
      <c r="BY117" s="895"/>
      <c r="BZ117" s="895"/>
      <c r="CA117" s="895" t="s">
        <v>129</v>
      </c>
      <c r="CB117" s="895"/>
      <c r="CC117" s="895"/>
      <c r="CD117" s="895"/>
      <c r="CE117" s="895"/>
      <c r="CF117" s="956" t="s">
        <v>129</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308</v>
      </c>
      <c r="AG118" s="983"/>
      <c r="AH118" s="983"/>
      <c r="AI118" s="983"/>
      <c r="AJ118" s="984"/>
      <c r="AK118" s="985" t="s">
        <v>307</v>
      </c>
      <c r="AL118" s="983"/>
      <c r="AM118" s="983"/>
      <c r="AN118" s="983"/>
      <c r="AO118" s="984"/>
      <c r="AP118" s="986" t="s">
        <v>435</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411</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411</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465</v>
      </c>
      <c r="BP119" s="959"/>
      <c r="BQ119" s="963">
        <v>44142083</v>
      </c>
      <c r="BR119" s="926"/>
      <c r="BS119" s="926"/>
      <c r="BT119" s="926"/>
      <c r="BU119" s="926"/>
      <c r="BV119" s="926">
        <v>44503765</v>
      </c>
      <c r="BW119" s="926"/>
      <c r="BX119" s="926"/>
      <c r="BY119" s="926"/>
      <c r="BZ119" s="926"/>
      <c r="CA119" s="926">
        <v>44128486</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486897</v>
      </c>
      <c r="DH119" s="841"/>
      <c r="DI119" s="841"/>
      <c r="DJ119" s="841"/>
      <c r="DK119" s="842"/>
      <c r="DL119" s="843">
        <v>446914</v>
      </c>
      <c r="DM119" s="841"/>
      <c r="DN119" s="841"/>
      <c r="DO119" s="841"/>
      <c r="DP119" s="842"/>
      <c r="DQ119" s="843">
        <v>398918</v>
      </c>
      <c r="DR119" s="841"/>
      <c r="DS119" s="841"/>
      <c r="DT119" s="841"/>
      <c r="DU119" s="842"/>
      <c r="DV119" s="929">
        <v>3.6</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411</v>
      </c>
      <c r="AB120" s="858"/>
      <c r="AC120" s="858"/>
      <c r="AD120" s="858"/>
      <c r="AE120" s="859"/>
      <c r="AF120" s="860" t="s">
        <v>129</v>
      </c>
      <c r="AG120" s="858"/>
      <c r="AH120" s="858"/>
      <c r="AI120" s="858"/>
      <c r="AJ120" s="859"/>
      <c r="AK120" s="860" t="s">
        <v>129</v>
      </c>
      <c r="AL120" s="858"/>
      <c r="AM120" s="858"/>
      <c r="AN120" s="858"/>
      <c r="AO120" s="859"/>
      <c r="AP120" s="905" t="s">
        <v>411</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3896611</v>
      </c>
      <c r="BR120" s="923"/>
      <c r="BS120" s="923"/>
      <c r="BT120" s="923"/>
      <c r="BU120" s="923"/>
      <c r="BV120" s="923">
        <v>4542629</v>
      </c>
      <c r="BW120" s="923"/>
      <c r="BX120" s="923"/>
      <c r="BY120" s="923"/>
      <c r="BZ120" s="923"/>
      <c r="CA120" s="923">
        <v>4688067</v>
      </c>
      <c r="CB120" s="923"/>
      <c r="CC120" s="923"/>
      <c r="CD120" s="923"/>
      <c r="CE120" s="923"/>
      <c r="CF120" s="947">
        <v>42.4</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6060866</v>
      </c>
      <c r="DH120" s="923"/>
      <c r="DI120" s="923"/>
      <c r="DJ120" s="923"/>
      <c r="DK120" s="923"/>
      <c r="DL120" s="923">
        <v>5757605</v>
      </c>
      <c r="DM120" s="923"/>
      <c r="DN120" s="923"/>
      <c r="DO120" s="923"/>
      <c r="DP120" s="923"/>
      <c r="DQ120" s="923">
        <v>5580396</v>
      </c>
      <c r="DR120" s="923"/>
      <c r="DS120" s="923"/>
      <c r="DT120" s="923"/>
      <c r="DU120" s="923"/>
      <c r="DV120" s="924">
        <v>50.4</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13821</v>
      </c>
      <c r="AB121" s="858"/>
      <c r="AC121" s="858"/>
      <c r="AD121" s="858"/>
      <c r="AE121" s="859"/>
      <c r="AF121" s="860">
        <v>6849</v>
      </c>
      <c r="AG121" s="858"/>
      <c r="AH121" s="858"/>
      <c r="AI121" s="858"/>
      <c r="AJ121" s="859"/>
      <c r="AK121" s="860">
        <v>1286</v>
      </c>
      <c r="AL121" s="858"/>
      <c r="AM121" s="858"/>
      <c r="AN121" s="858"/>
      <c r="AO121" s="859"/>
      <c r="AP121" s="905">
        <v>0</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2979817</v>
      </c>
      <c r="BR121" s="895"/>
      <c r="BS121" s="895"/>
      <c r="BT121" s="895"/>
      <c r="BU121" s="895"/>
      <c r="BV121" s="895">
        <v>3279239</v>
      </c>
      <c r="BW121" s="895"/>
      <c r="BX121" s="895"/>
      <c r="BY121" s="895"/>
      <c r="BZ121" s="895"/>
      <c r="CA121" s="895">
        <v>3125785</v>
      </c>
      <c r="CB121" s="895"/>
      <c r="CC121" s="895"/>
      <c r="CD121" s="895"/>
      <c r="CE121" s="895"/>
      <c r="CF121" s="956">
        <v>28.2</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2770428</v>
      </c>
      <c r="DH121" s="895"/>
      <c r="DI121" s="895"/>
      <c r="DJ121" s="895"/>
      <c r="DK121" s="895"/>
      <c r="DL121" s="895">
        <v>2608894</v>
      </c>
      <c r="DM121" s="895"/>
      <c r="DN121" s="895"/>
      <c r="DO121" s="895"/>
      <c r="DP121" s="895"/>
      <c r="DQ121" s="895">
        <v>2440826</v>
      </c>
      <c r="DR121" s="895"/>
      <c r="DS121" s="895"/>
      <c r="DT121" s="895"/>
      <c r="DU121" s="895"/>
      <c r="DV121" s="872">
        <v>22.1</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411</v>
      </c>
      <c r="AL122" s="858"/>
      <c r="AM122" s="858"/>
      <c r="AN122" s="858"/>
      <c r="AO122" s="859"/>
      <c r="AP122" s="905" t="s">
        <v>129</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27352609</v>
      </c>
      <c r="BR122" s="926"/>
      <c r="BS122" s="926"/>
      <c r="BT122" s="926"/>
      <c r="BU122" s="926"/>
      <c r="BV122" s="926">
        <v>26637579</v>
      </c>
      <c r="BW122" s="926"/>
      <c r="BX122" s="926"/>
      <c r="BY122" s="926"/>
      <c r="BZ122" s="926"/>
      <c r="CA122" s="926">
        <v>25967297</v>
      </c>
      <c r="CB122" s="926"/>
      <c r="CC122" s="926"/>
      <c r="CD122" s="926"/>
      <c r="CE122" s="926"/>
      <c r="CF122" s="927">
        <v>234.6</v>
      </c>
      <c r="CG122" s="928"/>
      <c r="CH122" s="928"/>
      <c r="CI122" s="928"/>
      <c r="CJ122" s="928"/>
      <c r="CK122" s="950"/>
      <c r="CL122" s="936"/>
      <c r="CM122" s="936"/>
      <c r="CN122" s="936"/>
      <c r="CO122" s="937"/>
      <c r="CP122" s="916" t="s">
        <v>405</v>
      </c>
      <c r="CQ122" s="917"/>
      <c r="CR122" s="917"/>
      <c r="CS122" s="917"/>
      <c r="CT122" s="917"/>
      <c r="CU122" s="917"/>
      <c r="CV122" s="917"/>
      <c r="CW122" s="917"/>
      <c r="CX122" s="917"/>
      <c r="CY122" s="917"/>
      <c r="CZ122" s="917"/>
      <c r="DA122" s="917"/>
      <c r="DB122" s="917"/>
      <c r="DC122" s="917"/>
      <c r="DD122" s="917"/>
      <c r="DE122" s="917"/>
      <c r="DF122" s="918"/>
      <c r="DG122" s="894">
        <v>18804</v>
      </c>
      <c r="DH122" s="895"/>
      <c r="DI122" s="895"/>
      <c r="DJ122" s="895"/>
      <c r="DK122" s="895"/>
      <c r="DL122" s="895">
        <v>18391</v>
      </c>
      <c r="DM122" s="895"/>
      <c r="DN122" s="895"/>
      <c r="DO122" s="895"/>
      <c r="DP122" s="895"/>
      <c r="DQ122" s="895">
        <v>17785</v>
      </c>
      <c r="DR122" s="895"/>
      <c r="DS122" s="895"/>
      <c r="DT122" s="895"/>
      <c r="DU122" s="895"/>
      <c r="DV122" s="872">
        <v>0.2</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411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474</v>
      </c>
      <c r="BP123" s="959"/>
      <c r="BQ123" s="913">
        <v>34229037</v>
      </c>
      <c r="BR123" s="914"/>
      <c r="BS123" s="914"/>
      <c r="BT123" s="914"/>
      <c r="BU123" s="914"/>
      <c r="BV123" s="914">
        <v>34459447</v>
      </c>
      <c r="BW123" s="914"/>
      <c r="BX123" s="914"/>
      <c r="BY123" s="914"/>
      <c r="BZ123" s="914"/>
      <c r="CA123" s="914">
        <v>33781149</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411</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411</v>
      </c>
      <c r="AL124" s="858"/>
      <c r="AM124" s="858"/>
      <c r="AN124" s="858"/>
      <c r="AO124" s="859"/>
      <c r="AP124" s="905" t="s">
        <v>129</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90</v>
      </c>
      <c r="BR124" s="912"/>
      <c r="BS124" s="912"/>
      <c r="BT124" s="912"/>
      <c r="BU124" s="912"/>
      <c r="BV124" s="912">
        <v>90.3</v>
      </c>
      <c r="BW124" s="912"/>
      <c r="BX124" s="912"/>
      <c r="BY124" s="912"/>
      <c r="BZ124" s="912"/>
      <c r="CA124" s="912">
        <v>93.4</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411</v>
      </c>
      <c r="AL125" s="858"/>
      <c r="AM125" s="858"/>
      <c r="AN125" s="858"/>
      <c r="AO125" s="859"/>
      <c r="AP125" s="905" t="s">
        <v>411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411</v>
      </c>
      <c r="DR125" s="923"/>
      <c r="DS125" s="923"/>
      <c r="DT125" s="923"/>
      <c r="DU125" s="923"/>
      <c r="DV125" s="924" t="s">
        <v>129</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49325</v>
      </c>
      <c r="AB126" s="858"/>
      <c r="AC126" s="858"/>
      <c r="AD126" s="858"/>
      <c r="AE126" s="859"/>
      <c r="AF126" s="860">
        <v>42774</v>
      </c>
      <c r="AG126" s="858"/>
      <c r="AH126" s="858"/>
      <c r="AI126" s="858"/>
      <c r="AJ126" s="859"/>
      <c r="AK126" s="860">
        <v>55784</v>
      </c>
      <c r="AL126" s="858"/>
      <c r="AM126" s="858"/>
      <c r="AN126" s="858"/>
      <c r="AO126" s="859"/>
      <c r="AP126" s="905">
        <v>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411</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246429</v>
      </c>
      <c r="AB128" s="879"/>
      <c r="AC128" s="879"/>
      <c r="AD128" s="879"/>
      <c r="AE128" s="880"/>
      <c r="AF128" s="881">
        <v>265351</v>
      </c>
      <c r="AG128" s="879"/>
      <c r="AH128" s="879"/>
      <c r="AI128" s="879"/>
      <c r="AJ128" s="880"/>
      <c r="AK128" s="881">
        <v>247678</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129</v>
      </c>
      <c r="BG128" s="865"/>
      <c r="BH128" s="865"/>
      <c r="BI128" s="865"/>
      <c r="BJ128" s="865"/>
      <c r="BK128" s="865"/>
      <c r="BL128" s="888"/>
      <c r="BM128" s="864">
        <v>12.93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v>9428</v>
      </c>
      <c r="DH128" s="869"/>
      <c r="DI128" s="869"/>
      <c r="DJ128" s="869"/>
      <c r="DK128" s="869"/>
      <c r="DL128" s="869">
        <v>9818</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13013995</v>
      </c>
      <c r="AB129" s="858"/>
      <c r="AC129" s="858"/>
      <c r="AD129" s="858"/>
      <c r="AE129" s="859"/>
      <c r="AF129" s="860">
        <v>13143346</v>
      </c>
      <c r="AG129" s="858"/>
      <c r="AH129" s="858"/>
      <c r="AI129" s="858"/>
      <c r="AJ129" s="859"/>
      <c r="AK129" s="860">
        <v>13140924</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129</v>
      </c>
      <c r="BG129" s="848"/>
      <c r="BH129" s="848"/>
      <c r="BI129" s="848"/>
      <c r="BJ129" s="848"/>
      <c r="BK129" s="848"/>
      <c r="BL129" s="849"/>
      <c r="BM129" s="847">
        <v>17.93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2010430</v>
      </c>
      <c r="AB130" s="858"/>
      <c r="AC130" s="858"/>
      <c r="AD130" s="858"/>
      <c r="AE130" s="859"/>
      <c r="AF130" s="860">
        <v>2030660</v>
      </c>
      <c r="AG130" s="858"/>
      <c r="AH130" s="858"/>
      <c r="AI130" s="858"/>
      <c r="AJ130" s="859"/>
      <c r="AK130" s="860">
        <v>2074100</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7.2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11003565</v>
      </c>
      <c r="AB131" s="841"/>
      <c r="AC131" s="841"/>
      <c r="AD131" s="841"/>
      <c r="AE131" s="842"/>
      <c r="AF131" s="843">
        <v>11112686</v>
      </c>
      <c r="AG131" s="841"/>
      <c r="AH131" s="841"/>
      <c r="AI131" s="841"/>
      <c r="AJ131" s="842"/>
      <c r="AK131" s="843">
        <v>11066824</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93.4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7.0860580180000001</v>
      </c>
      <c r="AB132" s="821"/>
      <c r="AC132" s="821"/>
      <c r="AD132" s="821"/>
      <c r="AE132" s="822"/>
      <c r="AF132" s="823">
        <v>7.0283188059999997</v>
      </c>
      <c r="AG132" s="821"/>
      <c r="AH132" s="821"/>
      <c r="AI132" s="821"/>
      <c r="AJ132" s="822"/>
      <c r="AK132" s="823">
        <v>7.6959207090000001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7</v>
      </c>
      <c r="AB133" s="800"/>
      <c r="AC133" s="800"/>
      <c r="AD133" s="800"/>
      <c r="AE133" s="801"/>
      <c r="AF133" s="799">
        <v>7</v>
      </c>
      <c r="AG133" s="800"/>
      <c r="AH133" s="800"/>
      <c r="AI133" s="800"/>
      <c r="AJ133" s="801"/>
      <c r="AK133" s="799">
        <v>7.2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TE78u2BsALiCfJYZ39ntacgQvfuDKFco8VLmvr3566s51oGQj9y1+VAyUvlelGlqQ+zKzELgaJ5dAMnZNCNHA==" saltValue="/uqqSDaIdxvjKkhh7tYC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inke1SN4rkxH1QPqiCRoIFdmjxxmey84uSP89B96DK+5ROnL1UmPkMLHrhhOr/RiadI4XIpeavuEqaPUZjF5w==" saltValue="StfpmOMkhm0I0x71YQy3l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activeCell="BN24" sqref="BN24:BU2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r7Blnmwb3vqqFNtATsSWtTsCkQgCF+S+u3dzMSjpxrAw+Pchv8RMn0ml3LtRBUj9xICJRu/tm9MEp1Mqig14A==" saltValue="Z9I/2pF3qyHKMEriX69pyw=="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BN24" sqref="BN24:BU2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3404107</v>
      </c>
      <c r="AP9" s="312">
        <v>62541</v>
      </c>
      <c r="AQ9" s="313">
        <v>66275</v>
      </c>
      <c r="AR9" s="314">
        <v>-5.6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219295</v>
      </c>
      <c r="AP10" s="315">
        <v>4029</v>
      </c>
      <c r="AQ10" s="316">
        <v>6024</v>
      </c>
      <c r="AR10" s="317">
        <v>-33.1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738601</v>
      </c>
      <c r="AP11" s="315">
        <v>13570</v>
      </c>
      <c r="AQ11" s="316">
        <v>9864</v>
      </c>
      <c r="AR11" s="317">
        <v>37.6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t="s">
        <v>512</v>
      </c>
      <c r="AP12" s="315" t="s">
        <v>512</v>
      </c>
      <c r="AQ12" s="316">
        <v>290</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253266</v>
      </c>
      <c r="AP14" s="315">
        <v>4653</v>
      </c>
      <c r="AQ14" s="316">
        <v>2880</v>
      </c>
      <c r="AR14" s="317">
        <v>61.6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42963</v>
      </c>
      <c r="AP15" s="315">
        <v>789</v>
      </c>
      <c r="AQ15" s="316">
        <v>1647</v>
      </c>
      <c r="AR15" s="317">
        <v>-52.1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-280904</v>
      </c>
      <c r="AP16" s="315">
        <v>-5161</v>
      </c>
      <c r="AQ16" s="316">
        <v>-6247</v>
      </c>
      <c r="AR16" s="317">
        <v>-17.399999999999999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4377328</v>
      </c>
      <c r="AP17" s="315">
        <v>80421</v>
      </c>
      <c r="AQ17" s="316">
        <v>80733</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7.75</v>
      </c>
      <c r="AP21" s="328">
        <v>7.61</v>
      </c>
      <c r="AQ21" s="329">
        <v>0.14000000000000001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99.3</v>
      </c>
      <c r="AP22" s="333">
        <v>98.3</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2105548</v>
      </c>
      <c r="AP32" s="342">
        <v>38684</v>
      </c>
      <c r="AQ32" s="343">
        <v>41690</v>
      </c>
      <c r="AR32" s="344">
        <v>-7.2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512</v>
      </c>
      <c r="AP33" s="342" t="s">
        <v>512</v>
      </c>
      <c r="AQ33" s="343">
        <v>10</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512</v>
      </c>
      <c r="AP34" s="342" t="s">
        <v>512</v>
      </c>
      <c r="AQ34" s="343">
        <v>211</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776671</v>
      </c>
      <c r="AP35" s="342">
        <v>14269</v>
      </c>
      <c r="AQ35" s="343">
        <v>11112</v>
      </c>
      <c r="AR35" s="344">
        <v>28.4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234183</v>
      </c>
      <c r="AP36" s="342">
        <v>4302</v>
      </c>
      <c r="AQ36" s="343">
        <v>2406</v>
      </c>
      <c r="AR36" s="344">
        <v>78.8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57070</v>
      </c>
      <c r="AP37" s="342">
        <v>1049</v>
      </c>
      <c r="AQ37" s="343">
        <v>3744</v>
      </c>
      <c r="AR37" s="344">
        <v>-72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-247678</v>
      </c>
      <c r="AP39" s="342">
        <v>-4550</v>
      </c>
      <c r="AQ39" s="343">
        <v>-3238</v>
      </c>
      <c r="AR39" s="344">
        <v>40.5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-2074100</v>
      </c>
      <c r="AP40" s="342">
        <v>-38106</v>
      </c>
      <c r="AQ40" s="343">
        <v>-38466</v>
      </c>
      <c r="AR40" s="344">
        <v>-0.9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851694</v>
      </c>
      <c r="AP41" s="342">
        <v>15648</v>
      </c>
      <c r="AQ41" s="343">
        <v>17470</v>
      </c>
      <c r="AR41" s="344">
        <v>-10.4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4411234</v>
      </c>
      <c r="AN51" s="364">
        <v>78173</v>
      </c>
      <c r="AO51" s="365">
        <v>-2</v>
      </c>
      <c r="AP51" s="366">
        <v>65988</v>
      </c>
      <c r="AQ51" s="367">
        <v>-5.0999999999999996</v>
      </c>
      <c r="AR51" s="368">
        <v>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2153604</v>
      </c>
      <c r="AN52" s="372">
        <v>38165</v>
      </c>
      <c r="AO52" s="373">
        <v>26.7</v>
      </c>
      <c r="AP52" s="374">
        <v>36473</v>
      </c>
      <c r="AQ52" s="375">
        <v>3.3</v>
      </c>
      <c r="AR52" s="376">
        <v>23.4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4773773</v>
      </c>
      <c r="AN53" s="364">
        <v>85231</v>
      </c>
      <c r="AO53" s="365">
        <v>9</v>
      </c>
      <c r="AP53" s="366">
        <v>77507</v>
      </c>
      <c r="AQ53" s="367">
        <v>17.5</v>
      </c>
      <c r="AR53" s="368">
        <v>-8.5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2298719</v>
      </c>
      <c r="AN54" s="372">
        <v>41041</v>
      </c>
      <c r="AO54" s="373">
        <v>7.5</v>
      </c>
      <c r="AP54" s="374">
        <v>42788</v>
      </c>
      <c r="AQ54" s="375">
        <v>17.3</v>
      </c>
      <c r="AR54" s="376">
        <v>-9.8000000000000007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7379318</v>
      </c>
      <c r="AN55" s="364">
        <v>132576</v>
      </c>
      <c r="AO55" s="365">
        <v>55.5</v>
      </c>
      <c r="AP55" s="366">
        <v>86564</v>
      </c>
      <c r="AQ55" s="367">
        <v>11.7</v>
      </c>
      <c r="AR55" s="368">
        <v>43.8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4382603</v>
      </c>
      <c r="AN56" s="372">
        <v>78737</v>
      </c>
      <c r="AO56" s="373">
        <v>91.8</v>
      </c>
      <c r="AP56" s="374">
        <v>44869</v>
      </c>
      <c r="AQ56" s="375">
        <v>4.9000000000000004</v>
      </c>
      <c r="AR56" s="376">
        <v>86.9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3548419</v>
      </c>
      <c r="AN57" s="364">
        <v>64450</v>
      </c>
      <c r="AO57" s="365">
        <v>-51.4</v>
      </c>
      <c r="AP57" s="366">
        <v>62698</v>
      </c>
      <c r="AQ57" s="367">
        <v>-27.6</v>
      </c>
      <c r="AR57" s="368">
        <v>-23.8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1266917</v>
      </c>
      <c r="AN58" s="372">
        <v>23011</v>
      </c>
      <c r="AO58" s="373">
        <v>-70.8</v>
      </c>
      <c r="AP58" s="374">
        <v>31973</v>
      </c>
      <c r="AQ58" s="375">
        <v>-28.7</v>
      </c>
      <c r="AR58" s="376">
        <v>-42.1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3492359</v>
      </c>
      <c r="AN59" s="364">
        <v>64162</v>
      </c>
      <c r="AO59" s="365">
        <v>-0.4</v>
      </c>
      <c r="AP59" s="366">
        <v>79245</v>
      </c>
      <c r="AQ59" s="367">
        <v>26.4</v>
      </c>
      <c r="AR59" s="368">
        <v>-26.8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1561132</v>
      </c>
      <c r="AN60" s="372">
        <v>28681</v>
      </c>
      <c r="AO60" s="373">
        <v>24.6</v>
      </c>
      <c r="AP60" s="374">
        <v>40378</v>
      </c>
      <c r="AQ60" s="375">
        <v>26.3</v>
      </c>
      <c r="AR60" s="376">
        <v>-1.7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4721021</v>
      </c>
      <c r="AN61" s="379">
        <v>84918</v>
      </c>
      <c r="AO61" s="380">
        <v>2.1</v>
      </c>
      <c r="AP61" s="381">
        <v>74400</v>
      </c>
      <c r="AQ61" s="382">
        <v>4.5999999999999996</v>
      </c>
      <c r="AR61" s="368">
        <v>-2.5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2332595</v>
      </c>
      <c r="AN62" s="372">
        <v>41927</v>
      </c>
      <c r="AO62" s="373">
        <v>16</v>
      </c>
      <c r="AP62" s="374">
        <v>39296</v>
      </c>
      <c r="AQ62" s="375">
        <v>4.5999999999999996</v>
      </c>
      <c r="AR62" s="376">
        <v>11.4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QDAgmcyFPrMUHWxStFEP7INhSJiDNsGbZGMv5TWFoZMe0ubgsbq3NT8c5Kv65FjcVVxUcdANG+yUNZMwgZUSg==" saltValue="WsmIZLlMPuShG55+dS3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zmmNbWqb7kh0KPIz/5OCe4btZFtJTwK2ZM8jW2UiVFfsLaUkbYqDGD863hhYVME7yX0NEM8fw6ocp5GeOOkyQ==" saltValue="aPjARey7wVLSc4UF7WGb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Pmo49nIsZMl3GbqYLriAkcCDvX/3NLnTgiRUU+saQpnEAhr/a3h8dPVU0BKmmUBvxX9Hdx1aO72SgxhTa8dAA==" saltValue="vVjYr2qYy7VHcY7NNEKT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BN24" sqref="BN24:BU2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8.06</v>
      </c>
      <c r="G47" s="12">
        <v>10.53</v>
      </c>
      <c r="H47" s="12">
        <v>13.08</v>
      </c>
      <c r="I47" s="12">
        <v>12.64</v>
      </c>
      <c r="J47" s="13">
        <v>12.38</v>
      </c>
    </row>
    <row r="48" spans="2:10" ht="57.75" customHeight="1" x14ac:dyDescent="0.15">
      <c r="B48" s="14"/>
      <c r="C48" s="1234" t="s">
        <v>4</v>
      </c>
      <c r="D48" s="1234"/>
      <c r="E48" s="1235"/>
      <c r="F48" s="15">
        <v>5.0199999999999996</v>
      </c>
      <c r="G48" s="16">
        <v>7.86</v>
      </c>
      <c r="H48" s="16">
        <v>7.17</v>
      </c>
      <c r="I48" s="16">
        <v>6.78</v>
      </c>
      <c r="J48" s="17">
        <v>6.84</v>
      </c>
    </row>
    <row r="49" spans="2:10" ht="57.75" customHeight="1" thickBot="1" x14ac:dyDescent="0.2">
      <c r="B49" s="18"/>
      <c r="C49" s="1236" t="s">
        <v>5</v>
      </c>
      <c r="D49" s="1236"/>
      <c r="E49" s="1237"/>
      <c r="F49" s="19" t="s">
        <v>559</v>
      </c>
      <c r="G49" s="20">
        <v>5.5</v>
      </c>
      <c r="H49" s="20">
        <v>1.42</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fK9qlZ5HVu1tkutX0f27cuTYCIVOiGTeFZgsdT/2RALA5Et5cGI/B0SOUGo8rM63jjKtVVLYtXpwoo9Hcw2hg==" saltValue="XK4mkzUZuDneEza1Kai/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BN24" sqref="BN24:BU2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562</v>
      </c>
      <c r="D34" s="1244"/>
      <c r="E34" s="1245"/>
      <c r="F34" s="32">
        <v>21.44</v>
      </c>
      <c r="G34" s="33">
        <v>22.22</v>
      </c>
      <c r="H34" s="33">
        <v>23.48</v>
      </c>
      <c r="I34" s="33">
        <v>23.48</v>
      </c>
      <c r="J34" s="34">
        <v>23.4</v>
      </c>
      <c r="K34" s="22"/>
      <c r="L34" s="22"/>
      <c r="M34" s="22"/>
      <c r="N34" s="22"/>
      <c r="O34" s="22"/>
      <c r="P34" s="22"/>
    </row>
    <row r="35" spans="1:16" ht="39" customHeight="1" x14ac:dyDescent="0.15">
      <c r="A35" s="22"/>
      <c r="B35" s="35"/>
      <c r="C35" s="1238" t="s">
        <v>563</v>
      </c>
      <c r="D35" s="1239"/>
      <c r="E35" s="1240"/>
      <c r="F35" s="36">
        <v>5.0199999999999996</v>
      </c>
      <c r="G35" s="37">
        <v>7.86</v>
      </c>
      <c r="H35" s="37">
        <v>7.17</v>
      </c>
      <c r="I35" s="37">
        <v>6.77</v>
      </c>
      <c r="J35" s="38">
        <v>6.84</v>
      </c>
      <c r="K35" s="22"/>
      <c r="L35" s="22"/>
      <c r="M35" s="22"/>
      <c r="N35" s="22"/>
      <c r="O35" s="22"/>
      <c r="P35" s="22"/>
    </row>
    <row r="36" spans="1:16" ht="39" customHeight="1" x14ac:dyDescent="0.15">
      <c r="A36" s="22"/>
      <c r="B36" s="35"/>
      <c r="C36" s="1238" t="s">
        <v>564</v>
      </c>
      <c r="D36" s="1239"/>
      <c r="E36" s="1240"/>
      <c r="F36" s="36">
        <v>0.19</v>
      </c>
      <c r="G36" s="37">
        <v>0.59</v>
      </c>
      <c r="H36" s="37">
        <v>0.86</v>
      </c>
      <c r="I36" s="37">
        <v>0.83</v>
      </c>
      <c r="J36" s="38">
        <v>1.1000000000000001</v>
      </c>
      <c r="K36" s="22"/>
      <c r="L36" s="22"/>
      <c r="M36" s="22"/>
      <c r="N36" s="22"/>
      <c r="O36" s="22"/>
      <c r="P36" s="22"/>
    </row>
    <row r="37" spans="1:16" ht="39" customHeight="1" x14ac:dyDescent="0.15">
      <c r="A37" s="22"/>
      <c r="B37" s="35"/>
      <c r="C37" s="1238" t="s">
        <v>565</v>
      </c>
      <c r="D37" s="1239"/>
      <c r="E37" s="1240"/>
      <c r="F37" s="36">
        <v>0.26</v>
      </c>
      <c r="G37" s="37">
        <v>0.37</v>
      </c>
      <c r="H37" s="37">
        <v>0.31</v>
      </c>
      <c r="I37" s="37">
        <v>0.54</v>
      </c>
      <c r="J37" s="38">
        <v>0.3</v>
      </c>
      <c r="K37" s="22"/>
      <c r="L37" s="22"/>
      <c r="M37" s="22"/>
      <c r="N37" s="22"/>
      <c r="O37" s="22"/>
      <c r="P37" s="22"/>
    </row>
    <row r="38" spans="1:16" ht="39" customHeight="1" x14ac:dyDescent="0.15">
      <c r="A38" s="22"/>
      <c r="B38" s="35"/>
      <c r="C38" s="1238" t="s">
        <v>566</v>
      </c>
      <c r="D38" s="1239"/>
      <c r="E38" s="1240"/>
      <c r="F38" s="36">
        <v>4.34</v>
      </c>
      <c r="G38" s="37">
        <v>2.61</v>
      </c>
      <c r="H38" s="37">
        <v>4.01</v>
      </c>
      <c r="I38" s="37">
        <v>2.66</v>
      </c>
      <c r="J38" s="38">
        <v>0.28000000000000003</v>
      </c>
      <c r="K38" s="22"/>
      <c r="L38" s="22"/>
      <c r="M38" s="22"/>
      <c r="N38" s="22"/>
      <c r="O38" s="22"/>
      <c r="P38" s="22"/>
    </row>
    <row r="39" spans="1:16" ht="39" customHeight="1" x14ac:dyDescent="0.15">
      <c r="A39" s="22"/>
      <c r="B39" s="35"/>
      <c r="C39" s="1238" t="s">
        <v>567</v>
      </c>
      <c r="D39" s="1239"/>
      <c r="E39" s="1240"/>
      <c r="F39" s="36">
        <v>0.05</v>
      </c>
      <c r="G39" s="37">
        <v>0.05</v>
      </c>
      <c r="H39" s="37">
        <v>0.02</v>
      </c>
      <c r="I39" s="37">
        <v>0.02</v>
      </c>
      <c r="J39" s="38">
        <v>0.05</v>
      </c>
      <c r="K39" s="22"/>
      <c r="L39" s="22"/>
      <c r="M39" s="22"/>
      <c r="N39" s="22"/>
      <c r="O39" s="22"/>
      <c r="P39" s="22"/>
    </row>
    <row r="40" spans="1:16" ht="39" customHeight="1" x14ac:dyDescent="0.15">
      <c r="A40" s="22"/>
      <c r="B40" s="35"/>
      <c r="C40" s="1238" t="s">
        <v>568</v>
      </c>
      <c r="D40" s="1239"/>
      <c r="E40" s="1240"/>
      <c r="F40" s="36">
        <v>0.02</v>
      </c>
      <c r="G40" s="37">
        <v>0</v>
      </c>
      <c r="H40" s="37">
        <v>0.01</v>
      </c>
      <c r="I40" s="37">
        <v>0</v>
      </c>
      <c r="J40" s="38">
        <v>0</v>
      </c>
      <c r="K40" s="22"/>
      <c r="L40" s="22"/>
      <c r="M40" s="22"/>
      <c r="N40" s="22"/>
      <c r="O40" s="22"/>
      <c r="P40" s="22"/>
    </row>
    <row r="41" spans="1:16" ht="39" customHeight="1" x14ac:dyDescent="0.15">
      <c r="A41" s="22"/>
      <c r="B41" s="35"/>
      <c r="C41" s="1238" t="s">
        <v>569</v>
      </c>
      <c r="D41" s="1239"/>
      <c r="E41" s="1240"/>
      <c r="F41" s="36" t="s">
        <v>512</v>
      </c>
      <c r="G41" s="37" t="s">
        <v>512</v>
      </c>
      <c r="H41" s="37">
        <v>0</v>
      </c>
      <c r="I41" s="37">
        <v>0</v>
      </c>
      <c r="J41" s="38">
        <v>0</v>
      </c>
      <c r="K41" s="22"/>
      <c r="L41" s="22"/>
      <c r="M41" s="22"/>
      <c r="N41" s="22"/>
      <c r="O41" s="22"/>
      <c r="P41" s="22"/>
    </row>
    <row r="42" spans="1:16" ht="39" customHeight="1" x14ac:dyDescent="0.15">
      <c r="A42" s="22"/>
      <c r="B42" s="39"/>
      <c r="C42" s="1238" t="s">
        <v>570</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571</v>
      </c>
      <c r="D43" s="1242"/>
      <c r="E43" s="1243"/>
      <c r="F43" s="41" t="s">
        <v>512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cH44unutFJZEsgnxx3BBgqfu1CtHIUsv5RCvCTRKhXct/PNi15AbPA0KbMSG+xS6SSFp56kM7TecOu5llb/EQ==" saltValue="dPI4ZKXBjI/r+JJXipDx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BN24" sqref="BN24:BU2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1933</v>
      </c>
      <c r="L45" s="60">
        <v>1940</v>
      </c>
      <c r="M45" s="60">
        <v>1988</v>
      </c>
      <c r="N45" s="60">
        <v>2021</v>
      </c>
      <c r="O45" s="61">
        <v>2106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512</v>
      </c>
      <c r="L46" s="64" t="s">
        <v>512</v>
      </c>
      <c r="M46" s="64" t="s">
        <v>512</v>
      </c>
      <c r="N46" s="64" t="s">
        <v>512</v>
      </c>
      <c r="O46" s="65" t="s">
        <v>512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512</v>
      </c>
      <c r="L47" s="64" t="s">
        <v>512</v>
      </c>
      <c r="M47" s="64" t="s">
        <v>512</v>
      </c>
      <c r="N47" s="64" t="s">
        <v>512</v>
      </c>
      <c r="O47" s="65" t="s">
        <v>512</v>
      </c>
      <c r="P47" s="48"/>
      <c r="Q47" s="48"/>
      <c r="R47" s="48"/>
      <c r="S47" s="48"/>
      <c r="T47" s="48"/>
      <c r="U47" s="48"/>
    </row>
    <row r="48" spans="1:21" ht="30.75" customHeight="1" x14ac:dyDescent="0.15">
      <c r="A48" s="48"/>
      <c r="B48" s="1266"/>
      <c r="C48" s="1267"/>
      <c r="D48" s="62"/>
      <c r="E48" s="1248" t="s">
        <v>15</v>
      </c>
      <c r="F48" s="1248"/>
      <c r="G48" s="1248"/>
      <c r="H48" s="1248"/>
      <c r="I48" s="1248"/>
      <c r="J48" s="1249"/>
      <c r="K48" s="63">
        <v>791</v>
      </c>
      <c r="L48" s="64">
        <v>780</v>
      </c>
      <c r="M48" s="64">
        <v>761</v>
      </c>
      <c r="N48" s="64">
        <v>778</v>
      </c>
      <c r="O48" s="65">
        <v>777</v>
      </c>
      <c r="P48" s="48"/>
      <c r="Q48" s="48"/>
      <c r="R48" s="48"/>
      <c r="S48" s="48"/>
      <c r="T48" s="48"/>
      <c r="U48" s="48"/>
    </row>
    <row r="49" spans="1:21" ht="30.75" customHeight="1" x14ac:dyDescent="0.15">
      <c r="A49" s="48"/>
      <c r="B49" s="1266"/>
      <c r="C49" s="1267"/>
      <c r="D49" s="62"/>
      <c r="E49" s="1248" t="s">
        <v>16</v>
      </c>
      <c r="F49" s="1248"/>
      <c r="G49" s="1248"/>
      <c r="H49" s="1248"/>
      <c r="I49" s="1248"/>
      <c r="J49" s="1249"/>
      <c r="K49" s="63">
        <v>213</v>
      </c>
      <c r="L49" s="64">
        <v>211</v>
      </c>
      <c r="M49" s="64">
        <v>224</v>
      </c>
      <c r="N49" s="64">
        <v>228</v>
      </c>
      <c r="O49" s="65">
        <v>234</v>
      </c>
      <c r="P49" s="48"/>
      <c r="Q49" s="48"/>
      <c r="R49" s="48"/>
      <c r="S49" s="48"/>
      <c r="T49" s="48"/>
      <c r="U49" s="48"/>
    </row>
    <row r="50" spans="1:21" ht="30.75" customHeight="1" x14ac:dyDescent="0.15">
      <c r="A50" s="48"/>
      <c r="B50" s="1266"/>
      <c r="C50" s="1267"/>
      <c r="D50" s="62"/>
      <c r="E50" s="1248" t="s">
        <v>17</v>
      </c>
      <c r="F50" s="1248"/>
      <c r="G50" s="1248"/>
      <c r="H50" s="1248"/>
      <c r="I50" s="1248"/>
      <c r="J50" s="1249"/>
      <c r="K50" s="63">
        <v>97</v>
      </c>
      <c r="L50" s="64">
        <v>83</v>
      </c>
      <c r="M50" s="64">
        <v>63</v>
      </c>
      <c r="N50" s="64">
        <v>50</v>
      </c>
      <c r="O50" s="65">
        <v>57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512</v>
      </c>
      <c r="L51" s="64" t="s">
        <v>512</v>
      </c>
      <c r="M51" s="64" t="s">
        <v>512</v>
      </c>
      <c r="N51" s="64" t="s">
        <v>512</v>
      </c>
      <c r="O51" s="65" t="s">
        <v>512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2259</v>
      </c>
      <c r="L52" s="64">
        <v>2221</v>
      </c>
      <c r="M52" s="64">
        <v>2257</v>
      </c>
      <c r="N52" s="64">
        <v>2295</v>
      </c>
      <c r="O52" s="65">
        <v>2322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775</v>
      </c>
      <c r="L53" s="69">
        <v>793</v>
      </c>
      <c r="M53" s="69">
        <v>779</v>
      </c>
      <c r="N53" s="69">
        <v>782</v>
      </c>
      <c r="O53" s="70">
        <v>852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621</v>
      </c>
      <c r="L57" s="83" t="s">
        <v>623</v>
      </c>
      <c r="M57" s="83" t="s">
        <v>622</v>
      </c>
      <c r="N57" s="83" t="s">
        <v>624</v>
      </c>
      <c r="O57" s="84" t="s">
        <v>624</v>
      </c>
    </row>
    <row r="58" spans="1:21" ht="31.5" customHeight="1" thickBot="1" x14ac:dyDescent="0.2">
      <c r="B58" s="1256"/>
      <c r="C58" s="1257"/>
      <c r="D58" s="1261" t="s">
        <v>27</v>
      </c>
      <c r="E58" s="1262"/>
      <c r="F58" s="1262"/>
      <c r="G58" s="1262"/>
      <c r="H58" s="1262"/>
      <c r="I58" s="1262"/>
      <c r="J58" s="1263"/>
      <c r="K58" s="85" t="s">
        <v>622</v>
      </c>
      <c r="L58" s="86" t="s">
        <v>622</v>
      </c>
      <c r="M58" s="86" t="s">
        <v>622</v>
      </c>
      <c r="N58" s="86" t="s">
        <v>622</v>
      </c>
      <c r="O58" s="87" t="s">
        <v>622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mv05CKguqIQKxKJaiTO5gJPU0XIi75powr5rwabO7vrkg45lN21QiozQ46FUcQhmgCSyr83OEBFfFX9WwriLg==" saltValue="NvtoGkO86OfPaFMmNi6i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BN24" sqref="BN24:BU2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23240</v>
      </c>
      <c r="J41" s="103">
        <v>26325</v>
      </c>
      <c r="K41" s="103">
        <v>30987</v>
      </c>
      <c r="L41" s="103">
        <v>31963</v>
      </c>
      <c r="M41" s="104">
        <v>32647</v>
      </c>
    </row>
    <row r="42" spans="2:13" ht="27.75" customHeight="1" x14ac:dyDescent="0.15">
      <c r="B42" s="1274"/>
      <c r="C42" s="1275"/>
      <c r="D42" s="105"/>
      <c r="E42" s="1278" t="s">
        <v>32</v>
      </c>
      <c r="F42" s="1278"/>
      <c r="G42" s="1278"/>
      <c r="H42" s="1279"/>
      <c r="I42" s="106">
        <v>666</v>
      </c>
      <c r="J42" s="107">
        <v>600</v>
      </c>
      <c r="K42" s="107">
        <v>495</v>
      </c>
      <c r="L42" s="107">
        <v>448</v>
      </c>
      <c r="M42" s="108">
        <v>399</v>
      </c>
    </row>
    <row r="43" spans="2:13" ht="27.75" customHeight="1" x14ac:dyDescent="0.15">
      <c r="B43" s="1274"/>
      <c r="C43" s="1275"/>
      <c r="D43" s="105"/>
      <c r="E43" s="1278" t="s">
        <v>33</v>
      </c>
      <c r="F43" s="1278"/>
      <c r="G43" s="1278"/>
      <c r="H43" s="1279"/>
      <c r="I43" s="106">
        <v>9535</v>
      </c>
      <c r="J43" s="107">
        <v>9419</v>
      </c>
      <c r="K43" s="107">
        <v>8850</v>
      </c>
      <c r="L43" s="107">
        <v>8385</v>
      </c>
      <c r="M43" s="108">
        <v>8039</v>
      </c>
    </row>
    <row r="44" spans="2:13" ht="27.75" customHeight="1" x14ac:dyDescent="0.15">
      <c r="B44" s="1274"/>
      <c r="C44" s="1275"/>
      <c r="D44" s="105"/>
      <c r="E44" s="1278" t="s">
        <v>34</v>
      </c>
      <c r="F44" s="1278"/>
      <c r="G44" s="1278"/>
      <c r="H44" s="1279"/>
      <c r="I44" s="106">
        <v>1236</v>
      </c>
      <c r="J44" s="107">
        <v>1139</v>
      </c>
      <c r="K44" s="107">
        <v>993</v>
      </c>
      <c r="L44" s="107">
        <v>837</v>
      </c>
      <c r="M44" s="108">
        <v>684</v>
      </c>
    </row>
    <row r="45" spans="2:13" ht="27.75" customHeight="1" x14ac:dyDescent="0.15">
      <c r="B45" s="1274"/>
      <c r="C45" s="1275"/>
      <c r="D45" s="105"/>
      <c r="E45" s="1278" t="s">
        <v>35</v>
      </c>
      <c r="F45" s="1278"/>
      <c r="G45" s="1278"/>
      <c r="H45" s="1279"/>
      <c r="I45" s="106">
        <v>3028</v>
      </c>
      <c r="J45" s="107">
        <v>3023</v>
      </c>
      <c r="K45" s="107">
        <v>2808</v>
      </c>
      <c r="L45" s="107">
        <v>2861</v>
      </c>
      <c r="M45" s="108">
        <v>2359</v>
      </c>
    </row>
    <row r="46" spans="2:13" ht="27.75" customHeight="1" x14ac:dyDescent="0.15">
      <c r="B46" s="1274"/>
      <c r="C46" s="1275"/>
      <c r="D46" s="109"/>
      <c r="E46" s="1278" t="s">
        <v>36</v>
      </c>
      <c r="F46" s="1278"/>
      <c r="G46" s="1278"/>
      <c r="H46" s="1279"/>
      <c r="I46" s="106">
        <v>222</v>
      </c>
      <c r="J46" s="107">
        <v>8</v>
      </c>
      <c r="K46" s="107">
        <v>9</v>
      </c>
      <c r="L46" s="107">
        <v>10</v>
      </c>
      <c r="M46" s="108" t="s">
        <v>512</v>
      </c>
    </row>
    <row r="47" spans="2:13" ht="27.75" customHeight="1" x14ac:dyDescent="0.15">
      <c r="B47" s="1274"/>
      <c r="C47" s="1275"/>
      <c r="D47" s="110"/>
      <c r="E47" s="1288" t="s">
        <v>37</v>
      </c>
      <c r="F47" s="1289"/>
      <c r="G47" s="1289"/>
      <c r="H47" s="1290"/>
      <c r="I47" s="106" t="s">
        <v>512</v>
      </c>
      <c r="J47" s="107" t="s">
        <v>512</v>
      </c>
      <c r="K47" s="107" t="s">
        <v>512</v>
      </c>
      <c r="L47" s="107" t="s">
        <v>512</v>
      </c>
      <c r="M47" s="108" t="s">
        <v>512</v>
      </c>
    </row>
    <row r="48" spans="2:13" ht="27.75" customHeight="1" x14ac:dyDescent="0.15">
      <c r="B48" s="1274"/>
      <c r="C48" s="1275"/>
      <c r="D48" s="105"/>
      <c r="E48" s="1278" t="s">
        <v>38</v>
      </c>
      <c r="F48" s="1278"/>
      <c r="G48" s="1278"/>
      <c r="H48" s="1279"/>
      <c r="I48" s="106" t="s">
        <v>512</v>
      </c>
      <c r="J48" s="107" t="s">
        <v>512</v>
      </c>
      <c r="K48" s="107" t="s">
        <v>512</v>
      </c>
      <c r="L48" s="107" t="s">
        <v>512</v>
      </c>
      <c r="M48" s="108" t="s">
        <v>512</v>
      </c>
    </row>
    <row r="49" spans="2:13" ht="27.75" customHeight="1" x14ac:dyDescent="0.15">
      <c r="B49" s="1276"/>
      <c r="C49" s="1277"/>
      <c r="D49" s="105"/>
      <c r="E49" s="1278" t="s">
        <v>39</v>
      </c>
      <c r="F49" s="1278"/>
      <c r="G49" s="1278"/>
      <c r="H49" s="1279"/>
      <c r="I49" s="106" t="s">
        <v>512</v>
      </c>
      <c r="J49" s="107" t="s">
        <v>512</v>
      </c>
      <c r="K49" s="107" t="s">
        <v>512</v>
      </c>
      <c r="L49" s="107" t="s">
        <v>512</v>
      </c>
      <c r="M49" s="108" t="s">
        <v>512</v>
      </c>
    </row>
    <row r="50" spans="2:13" ht="27.75" customHeight="1" x14ac:dyDescent="0.15">
      <c r="B50" s="1272" t="s">
        <v>40</v>
      </c>
      <c r="C50" s="1273"/>
      <c r="D50" s="111"/>
      <c r="E50" s="1278" t="s">
        <v>41</v>
      </c>
      <c r="F50" s="1278"/>
      <c r="G50" s="1278"/>
      <c r="H50" s="1279"/>
      <c r="I50" s="106">
        <v>4083</v>
      </c>
      <c r="J50" s="107">
        <v>3775</v>
      </c>
      <c r="K50" s="107">
        <v>3897</v>
      </c>
      <c r="L50" s="107">
        <v>4543</v>
      </c>
      <c r="M50" s="108">
        <v>4688</v>
      </c>
    </row>
    <row r="51" spans="2:13" ht="27.75" customHeight="1" x14ac:dyDescent="0.15">
      <c r="B51" s="1274"/>
      <c r="C51" s="1275"/>
      <c r="D51" s="105"/>
      <c r="E51" s="1278" t="s">
        <v>42</v>
      </c>
      <c r="F51" s="1278"/>
      <c r="G51" s="1278"/>
      <c r="H51" s="1279"/>
      <c r="I51" s="106">
        <v>2607</v>
      </c>
      <c r="J51" s="107">
        <v>2758</v>
      </c>
      <c r="K51" s="107">
        <v>2980</v>
      </c>
      <c r="L51" s="107">
        <v>3279</v>
      </c>
      <c r="M51" s="108">
        <v>3126</v>
      </c>
    </row>
    <row r="52" spans="2:13" ht="27.75" customHeight="1" x14ac:dyDescent="0.15">
      <c r="B52" s="1276"/>
      <c r="C52" s="1277"/>
      <c r="D52" s="105"/>
      <c r="E52" s="1278" t="s">
        <v>43</v>
      </c>
      <c r="F52" s="1278"/>
      <c r="G52" s="1278"/>
      <c r="H52" s="1279"/>
      <c r="I52" s="106">
        <v>24103</v>
      </c>
      <c r="J52" s="107">
        <v>26193</v>
      </c>
      <c r="K52" s="107">
        <v>27353</v>
      </c>
      <c r="L52" s="107">
        <v>26638</v>
      </c>
      <c r="M52" s="108">
        <v>25967</v>
      </c>
    </row>
    <row r="53" spans="2:13" ht="27.75" customHeight="1" thickBot="1" x14ac:dyDescent="0.2">
      <c r="B53" s="1280" t="s">
        <v>44</v>
      </c>
      <c r="C53" s="1281"/>
      <c r="D53" s="112"/>
      <c r="E53" s="1282" t="s">
        <v>45</v>
      </c>
      <c r="F53" s="1282"/>
      <c r="G53" s="1282"/>
      <c r="H53" s="1283"/>
      <c r="I53" s="113">
        <v>7134</v>
      </c>
      <c r="J53" s="114">
        <v>7787</v>
      </c>
      <c r="K53" s="114">
        <v>9913</v>
      </c>
      <c r="L53" s="114">
        <v>10044</v>
      </c>
      <c r="M53" s="115">
        <v>10347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US/xAXyuVsBm419NlGtVby8sjSt0luBTurUziNwlND5+vgsyGNAhq5osIs98zcXq3Lak+WVkhNclZygxTLgdA==" saltValue="Is+Sxw37PqpK53d3Vmqn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BN24" sqref="BN24:BU2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1702</v>
      </c>
      <c r="G55" s="127">
        <v>1662</v>
      </c>
      <c r="H55" s="128">
        <v>1626</v>
      </c>
    </row>
    <row r="56" spans="2:8" ht="52.5" customHeight="1" x14ac:dyDescent="0.15">
      <c r="B56" s="129"/>
      <c r="C56" s="1301" t="s">
        <v>49</v>
      </c>
      <c r="D56" s="1301"/>
      <c r="E56" s="1302"/>
      <c r="F56" s="130">
        <v>692</v>
      </c>
      <c r="G56" s="130">
        <v>992</v>
      </c>
      <c r="H56" s="131">
        <v>1123</v>
      </c>
    </row>
    <row r="57" spans="2:8" ht="53.25" customHeight="1" x14ac:dyDescent="0.15">
      <c r="B57" s="129"/>
      <c r="C57" s="1303" t="s">
        <v>50</v>
      </c>
      <c r="D57" s="1303"/>
      <c r="E57" s="1304"/>
      <c r="F57" s="132">
        <v>1903</v>
      </c>
      <c r="G57" s="132">
        <v>1866</v>
      </c>
      <c r="H57" s="133">
        <v>1751</v>
      </c>
    </row>
    <row r="58" spans="2:8" ht="45.75" customHeight="1" x14ac:dyDescent="0.15">
      <c r="B58" s="134"/>
      <c r="C58" s="1291" t="s">
        <v>616</v>
      </c>
      <c r="D58" s="1292"/>
      <c r="E58" s="1293"/>
      <c r="F58" s="135">
        <v>815</v>
      </c>
      <c r="G58" s="135">
        <v>685</v>
      </c>
      <c r="H58" s="136">
        <v>576</v>
      </c>
    </row>
    <row r="59" spans="2:8" ht="45.75" customHeight="1" x14ac:dyDescent="0.15">
      <c r="B59" s="134"/>
      <c r="C59" s="1291" t="s">
        <v>617</v>
      </c>
      <c r="D59" s="1292"/>
      <c r="E59" s="1293"/>
      <c r="F59" s="135">
        <v>536</v>
      </c>
      <c r="G59" s="135">
        <v>536</v>
      </c>
      <c r="H59" s="136">
        <v>536</v>
      </c>
    </row>
    <row r="60" spans="2:8" ht="45.75" customHeight="1" x14ac:dyDescent="0.15">
      <c r="B60" s="134"/>
      <c r="C60" s="1291" t="s">
        <v>618</v>
      </c>
      <c r="D60" s="1292"/>
      <c r="E60" s="1293"/>
      <c r="F60" s="135">
        <v>281</v>
      </c>
      <c r="G60" s="135">
        <v>379</v>
      </c>
      <c r="H60" s="136">
        <v>379</v>
      </c>
    </row>
    <row r="61" spans="2:8" ht="45.75" customHeight="1" x14ac:dyDescent="0.15">
      <c r="B61" s="134"/>
      <c r="C61" s="1291" t="s">
        <v>619</v>
      </c>
      <c r="D61" s="1292"/>
      <c r="E61" s="1293"/>
      <c r="F61" s="135">
        <v>103</v>
      </c>
      <c r="G61" s="135">
        <v>103</v>
      </c>
      <c r="H61" s="136">
        <v>103</v>
      </c>
    </row>
    <row r="62" spans="2:8" ht="45.75" customHeight="1" thickBot="1" x14ac:dyDescent="0.2">
      <c r="B62" s="137"/>
      <c r="C62" s="1294" t="s">
        <v>620</v>
      </c>
      <c r="D62" s="1295"/>
      <c r="E62" s="1296"/>
      <c r="F62" s="138">
        <v>102</v>
      </c>
      <c r="G62" s="138">
        <v>100</v>
      </c>
      <c r="H62" s="139">
        <v>97</v>
      </c>
    </row>
    <row r="63" spans="2:8" ht="52.5" customHeight="1" thickBot="1" x14ac:dyDescent="0.2">
      <c r="B63" s="140"/>
      <c r="C63" s="1297" t="s">
        <v>51</v>
      </c>
      <c r="D63" s="1297"/>
      <c r="E63" s="1298"/>
      <c r="F63" s="141">
        <v>4296</v>
      </c>
      <c r="G63" s="141">
        <v>4520</v>
      </c>
      <c r="H63" s="142">
        <v>4500</v>
      </c>
    </row>
    <row r="64" spans="2:8" ht="15" customHeight="1" x14ac:dyDescent="0.15"/>
    <row r="65" ht="0" hidden="1" customHeight="1" x14ac:dyDescent="0.15"/>
    <row r="66" ht="0" hidden="1" customHeight="1" x14ac:dyDescent="0.15"/>
  </sheetData>
  <sheetProtection algorithmName="SHA-512" hashValue="0yiVSg+ukIlW6mifZASVr0PjAJZcx/B3Rmnch4oz6364Hwe4/BjpvhY8s8crlw3/t/NctVsxuHX5SPGn0mEgWQ==" saltValue="cTQZX527sh3G+lZhkrkj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640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640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639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632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638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631</v>
      </c>
    </row>
    <row r="50" spans="1:109" ht="13.5" x14ac:dyDescent="0.15">
      <c r="B50" s="386"/>
      <c r="G50" s="1305"/>
      <c r="H50" s="1305"/>
      <c r="I50" s="1305"/>
      <c r="J50" s="1305"/>
      <c r="K50" s="395"/>
      <c r="L50" s="395"/>
      <c r="M50" s="394"/>
      <c r="N50" s="39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8" t="s">
        <v>554</v>
      </c>
      <c r="BQ50" s="1308"/>
      <c r="BR50" s="1308"/>
      <c r="BS50" s="1308"/>
      <c r="BT50" s="1308"/>
      <c r="BU50" s="1308"/>
      <c r="BV50" s="1308"/>
      <c r="BW50" s="1308"/>
      <c r="BX50" s="1308" t="s">
        <v>555</v>
      </c>
      <c r="BY50" s="1308"/>
      <c r="BZ50" s="1308"/>
      <c r="CA50" s="1308"/>
      <c r="CB50" s="1308"/>
      <c r="CC50" s="1308"/>
      <c r="CD50" s="1308"/>
      <c r="CE50" s="1308"/>
      <c r="CF50" s="1308" t="s">
        <v>556</v>
      </c>
      <c r="CG50" s="1308"/>
      <c r="CH50" s="1308"/>
      <c r="CI50" s="1308"/>
      <c r="CJ50" s="1308"/>
      <c r="CK50" s="1308"/>
      <c r="CL50" s="1308"/>
      <c r="CM50" s="1308"/>
      <c r="CN50" s="1308" t="s">
        <v>557</v>
      </c>
      <c r="CO50" s="1308"/>
      <c r="CP50" s="1308"/>
      <c r="CQ50" s="1308"/>
      <c r="CR50" s="1308"/>
      <c r="CS50" s="1308"/>
      <c r="CT50" s="1308"/>
      <c r="CU50" s="1308"/>
      <c r="CV50" s="1308" t="s">
        <v>558</v>
      </c>
      <c r="CW50" s="1308"/>
      <c r="CX50" s="1308"/>
      <c r="CY50" s="1308"/>
      <c r="CZ50" s="1308"/>
      <c r="DA50" s="1308"/>
      <c r="DB50" s="1308"/>
      <c r="DC50" s="1308"/>
    </row>
    <row r="51" spans="1:109" ht="13.5" customHeight="1" x14ac:dyDescent="0.15">
      <c r="B51" s="386"/>
      <c r="G51" s="1317"/>
      <c r="H51" s="1317"/>
      <c r="I51" s="1327"/>
      <c r="J51" s="1327"/>
      <c r="K51" s="1310"/>
      <c r="L51" s="1310"/>
      <c r="M51" s="1310"/>
      <c r="N51" s="1310"/>
      <c r="AM51" s="393"/>
      <c r="AN51" s="1309" t="s">
        <v>630</v>
      </c>
      <c r="AO51" s="1309"/>
      <c r="AP51" s="1309"/>
      <c r="AQ51" s="1309"/>
      <c r="AR51" s="1309"/>
      <c r="AS51" s="1309"/>
      <c r="AT51" s="1309"/>
      <c r="AU51" s="1309"/>
      <c r="AV51" s="1309"/>
      <c r="AW51" s="1309"/>
      <c r="AX51" s="1309"/>
      <c r="AY51" s="1309"/>
      <c r="AZ51" s="1309"/>
      <c r="BA51" s="1309"/>
      <c r="BB51" s="1309" t="s">
        <v>637</v>
      </c>
      <c r="BC51" s="1309"/>
      <c r="BD51" s="1309"/>
      <c r="BE51" s="1309"/>
      <c r="BF51" s="1309"/>
      <c r="BG51" s="1309"/>
      <c r="BH51" s="1309"/>
      <c r="BI51" s="1309"/>
      <c r="BJ51" s="1309"/>
      <c r="BK51" s="1309"/>
      <c r="BL51" s="1309"/>
      <c r="BM51" s="1309"/>
      <c r="BN51" s="1309"/>
      <c r="BO51" s="1309"/>
      <c r="BP51" s="1313"/>
      <c r="BQ51" s="1307"/>
      <c r="BR51" s="1307"/>
      <c r="BS51" s="1307"/>
      <c r="BT51" s="1307"/>
      <c r="BU51" s="1307"/>
      <c r="BV51" s="1307"/>
      <c r="BW51" s="1307"/>
      <c r="BX51" s="1313"/>
      <c r="BY51" s="1307"/>
      <c r="BZ51" s="1307"/>
      <c r="CA51" s="1307"/>
      <c r="CB51" s="1307"/>
      <c r="CC51" s="1307"/>
      <c r="CD51" s="1307"/>
      <c r="CE51" s="1307"/>
      <c r="CF51" s="1307">
        <v>90</v>
      </c>
      <c r="CG51" s="1307"/>
      <c r="CH51" s="1307"/>
      <c r="CI51" s="1307"/>
      <c r="CJ51" s="1307"/>
      <c r="CK51" s="1307"/>
      <c r="CL51" s="1307"/>
      <c r="CM51" s="1307"/>
      <c r="CN51" s="1307">
        <v>90.3</v>
      </c>
      <c r="CO51" s="1307"/>
      <c r="CP51" s="1307"/>
      <c r="CQ51" s="1307"/>
      <c r="CR51" s="1307"/>
      <c r="CS51" s="1307"/>
      <c r="CT51" s="1307"/>
      <c r="CU51" s="1307"/>
      <c r="CV51" s="1313"/>
      <c r="CW51" s="1307"/>
      <c r="CX51" s="1307"/>
      <c r="CY51" s="1307"/>
      <c r="CZ51" s="1307"/>
      <c r="DA51" s="1307"/>
      <c r="DB51" s="1307"/>
      <c r="DC51" s="1307"/>
    </row>
    <row r="52" spans="1:109" ht="13.5" x14ac:dyDescent="0.15">
      <c r="B52" s="386"/>
      <c r="G52" s="1317"/>
      <c r="H52" s="1317"/>
      <c r="I52" s="1327"/>
      <c r="J52" s="1327"/>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17"/>
      <c r="H53" s="1317"/>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636</v>
      </c>
      <c r="BC53" s="1309"/>
      <c r="BD53" s="1309"/>
      <c r="BE53" s="1309"/>
      <c r="BF53" s="1309"/>
      <c r="BG53" s="1309"/>
      <c r="BH53" s="1309"/>
      <c r="BI53" s="1309"/>
      <c r="BJ53" s="1309"/>
      <c r="BK53" s="1309"/>
      <c r="BL53" s="1309"/>
      <c r="BM53" s="1309"/>
      <c r="BN53" s="1309"/>
      <c r="BO53" s="1309"/>
      <c r="BP53" s="1313"/>
      <c r="BQ53" s="1307"/>
      <c r="BR53" s="1307"/>
      <c r="BS53" s="1307"/>
      <c r="BT53" s="1307"/>
      <c r="BU53" s="1307"/>
      <c r="BV53" s="1307"/>
      <c r="BW53" s="1307"/>
      <c r="BX53" s="1313"/>
      <c r="BY53" s="1307"/>
      <c r="BZ53" s="1307"/>
      <c r="CA53" s="1307"/>
      <c r="CB53" s="1307"/>
      <c r="CC53" s="1307"/>
      <c r="CD53" s="1307"/>
      <c r="CE53" s="1307"/>
      <c r="CF53" s="1307">
        <v>61.1</v>
      </c>
      <c r="CG53" s="1307"/>
      <c r="CH53" s="1307"/>
      <c r="CI53" s="1307"/>
      <c r="CJ53" s="1307"/>
      <c r="CK53" s="1307"/>
      <c r="CL53" s="1307"/>
      <c r="CM53" s="1307"/>
      <c r="CN53" s="1307">
        <v>61.8</v>
      </c>
      <c r="CO53" s="1307"/>
      <c r="CP53" s="1307"/>
      <c r="CQ53" s="1307"/>
      <c r="CR53" s="1307"/>
      <c r="CS53" s="1307"/>
      <c r="CT53" s="1307"/>
      <c r="CU53" s="1307"/>
      <c r="CV53" s="1313"/>
      <c r="CW53" s="1307"/>
      <c r="CX53" s="1307"/>
      <c r="CY53" s="1307"/>
      <c r="CZ53" s="1307"/>
      <c r="DA53" s="1307"/>
      <c r="DB53" s="1307"/>
      <c r="DC53" s="1307"/>
    </row>
    <row r="54" spans="1:109" ht="13.5" x14ac:dyDescent="0.15">
      <c r="A54" s="401"/>
      <c r="B54" s="386"/>
      <c r="G54" s="1317"/>
      <c r="H54" s="1317"/>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05"/>
      <c r="H55" s="1305"/>
      <c r="I55" s="1305"/>
      <c r="J55" s="1305"/>
      <c r="K55" s="1310"/>
      <c r="L55" s="1310"/>
      <c r="M55" s="1310"/>
      <c r="N55" s="1310"/>
      <c r="AN55" s="1308" t="s">
        <v>635</v>
      </c>
      <c r="AO55" s="1308"/>
      <c r="AP55" s="1308"/>
      <c r="AQ55" s="1308"/>
      <c r="AR55" s="1308"/>
      <c r="AS55" s="1308"/>
      <c r="AT55" s="1308"/>
      <c r="AU55" s="1308"/>
      <c r="AV55" s="1308"/>
      <c r="AW55" s="1308"/>
      <c r="AX55" s="1308"/>
      <c r="AY55" s="1308"/>
      <c r="AZ55" s="1308"/>
      <c r="BA55" s="1308"/>
      <c r="BB55" s="1309" t="s">
        <v>627</v>
      </c>
      <c r="BC55" s="1309"/>
      <c r="BD55" s="1309"/>
      <c r="BE55" s="1309"/>
      <c r="BF55" s="1309"/>
      <c r="BG55" s="1309"/>
      <c r="BH55" s="1309"/>
      <c r="BI55" s="1309"/>
      <c r="BJ55" s="1309"/>
      <c r="BK55" s="1309"/>
      <c r="BL55" s="1309"/>
      <c r="BM55" s="1309"/>
      <c r="BN55" s="1309"/>
      <c r="BO55" s="1309"/>
      <c r="BP55" s="1313"/>
      <c r="BQ55" s="1307"/>
      <c r="BR55" s="1307"/>
      <c r="BS55" s="1307"/>
      <c r="BT55" s="1307"/>
      <c r="BU55" s="1307"/>
      <c r="BV55" s="1307"/>
      <c r="BW55" s="1307"/>
      <c r="BX55" s="1313"/>
      <c r="BY55" s="1307"/>
      <c r="BZ55" s="1307"/>
      <c r="CA55" s="1307"/>
      <c r="CB55" s="1307"/>
      <c r="CC55" s="1307"/>
      <c r="CD55" s="1307"/>
      <c r="CE55" s="1307"/>
      <c r="CF55" s="1307">
        <v>33.9</v>
      </c>
      <c r="CG55" s="1307"/>
      <c r="CH55" s="1307"/>
      <c r="CI55" s="1307"/>
      <c r="CJ55" s="1307"/>
      <c r="CK55" s="1307"/>
      <c r="CL55" s="1307"/>
      <c r="CM55" s="1307"/>
      <c r="CN55" s="1307">
        <v>32.299999999999997</v>
      </c>
      <c r="CO55" s="1307"/>
      <c r="CP55" s="1307"/>
      <c r="CQ55" s="1307"/>
      <c r="CR55" s="1307"/>
      <c r="CS55" s="1307"/>
      <c r="CT55" s="1307"/>
      <c r="CU55" s="1307"/>
      <c r="CV55" s="1313"/>
      <c r="CW55" s="1307"/>
      <c r="CX55" s="1307"/>
      <c r="CY55" s="1307"/>
      <c r="CZ55" s="1307"/>
      <c r="DA55" s="1307"/>
      <c r="DB55" s="1307"/>
      <c r="DC55" s="1307"/>
    </row>
    <row r="56" spans="1:109" ht="13.5" x14ac:dyDescent="0.15">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634</v>
      </c>
      <c r="BC57" s="1309"/>
      <c r="BD57" s="1309"/>
      <c r="BE57" s="1309"/>
      <c r="BF57" s="1309"/>
      <c r="BG57" s="1309"/>
      <c r="BH57" s="1309"/>
      <c r="BI57" s="1309"/>
      <c r="BJ57" s="1309"/>
      <c r="BK57" s="1309"/>
      <c r="BL57" s="1309"/>
      <c r="BM57" s="1309"/>
      <c r="BN57" s="1309"/>
      <c r="BO57" s="1309"/>
      <c r="BP57" s="1313"/>
      <c r="BQ57" s="1307"/>
      <c r="BR57" s="1307"/>
      <c r="BS57" s="1307"/>
      <c r="BT57" s="1307"/>
      <c r="BU57" s="1307"/>
      <c r="BV57" s="1307"/>
      <c r="BW57" s="1307"/>
      <c r="BX57" s="1313"/>
      <c r="BY57" s="1307"/>
      <c r="BZ57" s="1307"/>
      <c r="CA57" s="1307"/>
      <c r="CB57" s="1307"/>
      <c r="CC57" s="1307"/>
      <c r="CD57" s="1307"/>
      <c r="CE57" s="1307"/>
      <c r="CF57" s="1307">
        <v>55.4</v>
      </c>
      <c r="CG57" s="1307"/>
      <c r="CH57" s="1307"/>
      <c r="CI57" s="1307"/>
      <c r="CJ57" s="1307"/>
      <c r="CK57" s="1307"/>
      <c r="CL57" s="1307"/>
      <c r="CM57" s="1307"/>
      <c r="CN57" s="1307">
        <v>56.6</v>
      </c>
      <c r="CO57" s="1307"/>
      <c r="CP57" s="1307"/>
      <c r="CQ57" s="1307"/>
      <c r="CR57" s="1307"/>
      <c r="CS57" s="1307"/>
      <c r="CT57" s="1307"/>
      <c r="CU57" s="1307"/>
      <c r="CV57" s="1313"/>
      <c r="CW57" s="1307"/>
      <c r="CX57" s="1307"/>
      <c r="CY57" s="1307"/>
      <c r="CZ57" s="1307"/>
      <c r="DA57" s="1307"/>
      <c r="DB57" s="1307"/>
      <c r="DC57" s="1307"/>
      <c r="DD57" s="412"/>
      <c r="DE57" s="407"/>
    </row>
    <row r="58" spans="1:109" s="401" customFormat="1" ht="13.5" x14ac:dyDescent="0.15">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633</v>
      </c>
    </row>
    <row r="64" spans="1:109" ht="13.5" x14ac:dyDescent="0.15">
      <c r="B64" s="386"/>
      <c r="G64" s="402"/>
      <c r="I64" s="404"/>
      <c r="J64" s="404"/>
      <c r="K64" s="404"/>
      <c r="L64" s="404"/>
      <c r="M64" s="404"/>
      <c r="N64" s="403"/>
      <c r="AM64" s="402"/>
      <c r="AN64" s="402" t="s">
        <v>632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642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631</v>
      </c>
    </row>
    <row r="72" spans="2:107" ht="13.5" x14ac:dyDescent="0.15">
      <c r="B72" s="386"/>
      <c r="G72" s="1305"/>
      <c r="H72" s="1305"/>
      <c r="I72" s="1305"/>
      <c r="J72" s="1305"/>
      <c r="K72" s="395"/>
      <c r="L72" s="395"/>
      <c r="M72" s="394"/>
      <c r="N72" s="39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8" t="s">
        <v>554</v>
      </c>
      <c r="BQ72" s="1308"/>
      <c r="BR72" s="1308"/>
      <c r="BS72" s="1308"/>
      <c r="BT72" s="1308"/>
      <c r="BU72" s="1308"/>
      <c r="BV72" s="1308"/>
      <c r="BW72" s="1308"/>
      <c r="BX72" s="1308" t="s">
        <v>555</v>
      </c>
      <c r="BY72" s="1308"/>
      <c r="BZ72" s="1308"/>
      <c r="CA72" s="1308"/>
      <c r="CB72" s="1308"/>
      <c r="CC72" s="1308"/>
      <c r="CD72" s="1308"/>
      <c r="CE72" s="1308"/>
      <c r="CF72" s="1308" t="s">
        <v>556</v>
      </c>
      <c r="CG72" s="1308"/>
      <c r="CH72" s="1308"/>
      <c r="CI72" s="1308"/>
      <c r="CJ72" s="1308"/>
      <c r="CK72" s="1308"/>
      <c r="CL72" s="1308"/>
      <c r="CM72" s="1308"/>
      <c r="CN72" s="1308" t="s">
        <v>557</v>
      </c>
      <c r="CO72" s="1308"/>
      <c r="CP72" s="1308"/>
      <c r="CQ72" s="1308"/>
      <c r="CR72" s="1308"/>
      <c r="CS72" s="1308"/>
      <c r="CT72" s="1308"/>
      <c r="CU72" s="1308"/>
      <c r="CV72" s="1308" t="s">
        <v>558</v>
      </c>
      <c r="CW72" s="1308"/>
      <c r="CX72" s="1308"/>
      <c r="CY72" s="1308"/>
      <c r="CZ72" s="1308"/>
      <c r="DA72" s="1308"/>
      <c r="DB72" s="1308"/>
      <c r="DC72" s="1308"/>
    </row>
    <row r="73" spans="2:107" ht="13.5" x14ac:dyDescent="0.15">
      <c r="B73" s="386"/>
      <c r="G73" s="1317"/>
      <c r="H73" s="1317"/>
      <c r="I73" s="1317"/>
      <c r="J73" s="1317"/>
      <c r="K73" s="1306"/>
      <c r="L73" s="1306"/>
      <c r="M73" s="1306"/>
      <c r="N73" s="1306"/>
      <c r="AM73" s="393"/>
      <c r="AN73" s="1309" t="s">
        <v>630</v>
      </c>
      <c r="AO73" s="1309"/>
      <c r="AP73" s="1309"/>
      <c r="AQ73" s="1309"/>
      <c r="AR73" s="1309"/>
      <c r="AS73" s="1309"/>
      <c r="AT73" s="1309"/>
      <c r="AU73" s="1309"/>
      <c r="AV73" s="1309"/>
      <c r="AW73" s="1309"/>
      <c r="AX73" s="1309"/>
      <c r="AY73" s="1309"/>
      <c r="AZ73" s="1309"/>
      <c r="BA73" s="1309"/>
      <c r="BB73" s="1309" t="s">
        <v>628</v>
      </c>
      <c r="BC73" s="1309"/>
      <c r="BD73" s="1309"/>
      <c r="BE73" s="1309"/>
      <c r="BF73" s="1309"/>
      <c r="BG73" s="1309"/>
      <c r="BH73" s="1309"/>
      <c r="BI73" s="1309"/>
      <c r="BJ73" s="1309"/>
      <c r="BK73" s="1309"/>
      <c r="BL73" s="1309"/>
      <c r="BM73" s="1309"/>
      <c r="BN73" s="1309"/>
      <c r="BO73" s="1309"/>
      <c r="BP73" s="1307">
        <v>64.3</v>
      </c>
      <c r="BQ73" s="1307"/>
      <c r="BR73" s="1307"/>
      <c r="BS73" s="1307"/>
      <c r="BT73" s="1307"/>
      <c r="BU73" s="1307"/>
      <c r="BV73" s="1307"/>
      <c r="BW73" s="1307"/>
      <c r="BX73" s="1307">
        <v>68.599999999999994</v>
      </c>
      <c r="BY73" s="1307"/>
      <c r="BZ73" s="1307"/>
      <c r="CA73" s="1307"/>
      <c r="CB73" s="1307"/>
      <c r="CC73" s="1307"/>
      <c r="CD73" s="1307"/>
      <c r="CE73" s="1307"/>
      <c r="CF73" s="1307">
        <v>90</v>
      </c>
      <c r="CG73" s="1307"/>
      <c r="CH73" s="1307"/>
      <c r="CI73" s="1307"/>
      <c r="CJ73" s="1307"/>
      <c r="CK73" s="1307"/>
      <c r="CL73" s="1307"/>
      <c r="CM73" s="1307"/>
      <c r="CN73" s="1307">
        <v>90.3</v>
      </c>
      <c r="CO73" s="1307"/>
      <c r="CP73" s="1307"/>
      <c r="CQ73" s="1307"/>
      <c r="CR73" s="1307"/>
      <c r="CS73" s="1307"/>
      <c r="CT73" s="1307"/>
      <c r="CU73" s="1307"/>
      <c r="CV73" s="1307">
        <v>93.4</v>
      </c>
      <c r="CW73" s="1307"/>
      <c r="CX73" s="1307"/>
      <c r="CY73" s="1307"/>
      <c r="CZ73" s="1307"/>
      <c r="DA73" s="1307"/>
      <c r="DB73" s="1307"/>
      <c r="DC73" s="1307"/>
    </row>
    <row r="74" spans="2:107" ht="13.5" x14ac:dyDescent="0.15">
      <c r="B74" s="386"/>
      <c r="G74" s="1317"/>
      <c r="H74" s="1317"/>
      <c r="I74" s="1317"/>
      <c r="J74" s="1317"/>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17"/>
      <c r="H75" s="1317"/>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625</v>
      </c>
      <c r="BC75" s="1309"/>
      <c r="BD75" s="1309"/>
      <c r="BE75" s="1309"/>
      <c r="BF75" s="1309"/>
      <c r="BG75" s="1309"/>
      <c r="BH75" s="1309"/>
      <c r="BI75" s="1309"/>
      <c r="BJ75" s="1309"/>
      <c r="BK75" s="1309"/>
      <c r="BL75" s="1309"/>
      <c r="BM75" s="1309"/>
      <c r="BN75" s="1309"/>
      <c r="BO75" s="1309"/>
      <c r="BP75" s="1307">
        <v>7.3</v>
      </c>
      <c r="BQ75" s="1307"/>
      <c r="BR75" s="1307"/>
      <c r="BS75" s="1307"/>
      <c r="BT75" s="1307"/>
      <c r="BU75" s="1307"/>
      <c r="BV75" s="1307"/>
      <c r="BW75" s="1307"/>
      <c r="BX75" s="1307">
        <v>7</v>
      </c>
      <c r="BY75" s="1307"/>
      <c r="BZ75" s="1307"/>
      <c r="CA75" s="1307"/>
      <c r="CB75" s="1307"/>
      <c r="CC75" s="1307"/>
      <c r="CD75" s="1307"/>
      <c r="CE75" s="1307"/>
      <c r="CF75" s="1307">
        <v>7</v>
      </c>
      <c r="CG75" s="1307"/>
      <c r="CH75" s="1307"/>
      <c r="CI75" s="1307"/>
      <c r="CJ75" s="1307"/>
      <c r="CK75" s="1307"/>
      <c r="CL75" s="1307"/>
      <c r="CM75" s="1307"/>
      <c r="CN75" s="1307">
        <v>7</v>
      </c>
      <c r="CO75" s="1307"/>
      <c r="CP75" s="1307"/>
      <c r="CQ75" s="1307"/>
      <c r="CR75" s="1307"/>
      <c r="CS75" s="1307"/>
      <c r="CT75" s="1307"/>
      <c r="CU75" s="1307"/>
      <c r="CV75" s="1307">
        <v>7.2</v>
      </c>
      <c r="CW75" s="1307"/>
      <c r="CX75" s="1307"/>
      <c r="CY75" s="1307"/>
      <c r="CZ75" s="1307"/>
      <c r="DA75" s="1307"/>
      <c r="DB75" s="1307"/>
      <c r="DC75" s="1307"/>
    </row>
    <row r="76" spans="2:107" ht="13.5" x14ac:dyDescent="0.15">
      <c r="B76" s="386"/>
      <c r="G76" s="1317"/>
      <c r="H76" s="1317"/>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05"/>
      <c r="H77" s="1305"/>
      <c r="I77" s="1305"/>
      <c r="J77" s="1305"/>
      <c r="K77" s="1306"/>
      <c r="L77" s="1306"/>
      <c r="M77" s="1306"/>
      <c r="N77" s="1306"/>
      <c r="AN77" s="1308" t="s">
        <v>629</v>
      </c>
      <c r="AO77" s="1308"/>
      <c r="AP77" s="1308"/>
      <c r="AQ77" s="1308"/>
      <c r="AR77" s="1308"/>
      <c r="AS77" s="1308"/>
      <c r="AT77" s="1308"/>
      <c r="AU77" s="1308"/>
      <c r="AV77" s="1308"/>
      <c r="AW77" s="1308"/>
      <c r="AX77" s="1308"/>
      <c r="AY77" s="1308"/>
      <c r="AZ77" s="1308"/>
      <c r="BA77" s="1308"/>
      <c r="BB77" s="1309" t="s">
        <v>628</v>
      </c>
      <c r="BC77" s="1309"/>
      <c r="BD77" s="1309"/>
      <c r="BE77" s="1309"/>
      <c r="BF77" s="1309"/>
      <c r="BG77" s="1309"/>
      <c r="BH77" s="1309"/>
      <c r="BI77" s="1309"/>
      <c r="BJ77" s="1309"/>
      <c r="BK77" s="1309"/>
      <c r="BL77" s="1309"/>
      <c r="BM77" s="1309"/>
      <c r="BN77" s="1309"/>
      <c r="BO77" s="1309"/>
      <c r="BP77" s="1307">
        <v>33</v>
      </c>
      <c r="BQ77" s="1307"/>
      <c r="BR77" s="1307"/>
      <c r="BS77" s="1307"/>
      <c r="BT77" s="1307"/>
      <c r="BU77" s="1307"/>
      <c r="BV77" s="1307"/>
      <c r="BW77" s="1307"/>
      <c r="BX77" s="1307">
        <v>35.700000000000003</v>
      </c>
      <c r="BY77" s="1307"/>
      <c r="BZ77" s="1307"/>
      <c r="CA77" s="1307"/>
      <c r="CB77" s="1307"/>
      <c r="CC77" s="1307"/>
      <c r="CD77" s="1307"/>
      <c r="CE77" s="1307"/>
      <c r="CF77" s="1307">
        <v>33.9</v>
      </c>
      <c r="CG77" s="1307"/>
      <c r="CH77" s="1307"/>
      <c r="CI77" s="1307"/>
      <c r="CJ77" s="1307"/>
      <c r="CK77" s="1307"/>
      <c r="CL77" s="1307"/>
      <c r="CM77" s="1307"/>
      <c r="CN77" s="1307">
        <v>32.299999999999997</v>
      </c>
      <c r="CO77" s="1307"/>
      <c r="CP77" s="1307"/>
      <c r="CQ77" s="1307"/>
      <c r="CR77" s="1307"/>
      <c r="CS77" s="1307"/>
      <c r="CT77" s="1307"/>
      <c r="CU77" s="1307"/>
      <c r="CV77" s="1307">
        <v>35.200000000000003</v>
      </c>
      <c r="CW77" s="1307"/>
      <c r="CX77" s="1307"/>
      <c r="CY77" s="1307"/>
      <c r="CZ77" s="1307"/>
      <c r="DA77" s="1307"/>
      <c r="DB77" s="1307"/>
      <c r="DC77" s="1307"/>
    </row>
    <row r="78" spans="2:107" ht="13.5" x14ac:dyDescent="0.15">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626</v>
      </c>
      <c r="BC79" s="1309"/>
      <c r="BD79" s="1309"/>
      <c r="BE79" s="1309"/>
      <c r="BF79" s="1309"/>
      <c r="BG79" s="1309"/>
      <c r="BH79" s="1309"/>
      <c r="BI79" s="1309"/>
      <c r="BJ79" s="1309"/>
      <c r="BK79" s="1309"/>
      <c r="BL79" s="1309"/>
      <c r="BM79" s="1309"/>
      <c r="BN79" s="1309"/>
      <c r="BO79" s="1309"/>
      <c r="BP79" s="1307">
        <v>8.5</v>
      </c>
      <c r="BQ79" s="1307"/>
      <c r="BR79" s="1307"/>
      <c r="BS79" s="1307"/>
      <c r="BT79" s="1307"/>
      <c r="BU79" s="1307"/>
      <c r="BV79" s="1307"/>
      <c r="BW79" s="1307"/>
      <c r="BX79" s="1307">
        <v>8</v>
      </c>
      <c r="BY79" s="1307"/>
      <c r="BZ79" s="1307"/>
      <c r="CA79" s="1307"/>
      <c r="CB79" s="1307"/>
      <c r="CC79" s="1307"/>
      <c r="CD79" s="1307"/>
      <c r="CE79" s="1307"/>
      <c r="CF79" s="1307">
        <v>7.4</v>
      </c>
      <c r="CG79" s="1307"/>
      <c r="CH79" s="1307"/>
      <c r="CI79" s="1307"/>
      <c r="CJ79" s="1307"/>
      <c r="CK79" s="1307"/>
      <c r="CL79" s="1307"/>
      <c r="CM79" s="1307"/>
      <c r="CN79" s="1307">
        <v>7</v>
      </c>
      <c r="CO79" s="1307"/>
      <c r="CP79" s="1307"/>
      <c r="CQ79" s="1307"/>
      <c r="CR79" s="1307"/>
      <c r="CS79" s="1307"/>
      <c r="CT79" s="1307"/>
      <c r="CU79" s="1307"/>
      <c r="CV79" s="1307">
        <v>6.9</v>
      </c>
      <c r="CW79" s="1307"/>
      <c r="CX79" s="1307"/>
      <c r="CY79" s="1307"/>
      <c r="CZ79" s="1307"/>
      <c r="DA79" s="1307"/>
      <c r="DB79" s="1307"/>
      <c r="DC79" s="1307"/>
    </row>
    <row r="80" spans="2:107" ht="13.5" x14ac:dyDescent="0.15">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FYxhEtK6phKf2vQ6pHbhXxCUBY0Lcp6D2rmVh5lpTAxpxHYTDS61aP8G+BKbIeT49N7/d/YSB4khQb6h/GmmA==" saltValue="NqsB6gkXiq23egH/fCvO/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SBQSXe2u2BbgDaj2g9ClgCz/l66XYGfquMsZYjEeTzBbruz9PRTMoJIbbBglCKlS3m9LBxVjF0TF7Q3Au1QqQ==" saltValue="mdC8xYO4kbVYnkN20D73Y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52YzjAX50fSWbQ6Sk0ial84YMHleO6Z9smJNiW2BTFK/GbpVrTLHDbzPMahmyDc8lL5Z6Xs2Q2KKb9vBUES5g==" saltValue="F4brp6QignKf5HUyda9i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78173</v>
      </c>
      <c r="E3" s="161"/>
      <c r="F3" s="162">
        <v>65988</v>
      </c>
      <c r="G3" s="163"/>
      <c r="H3" s="164"/>
    </row>
    <row r="4" spans="1:8" x14ac:dyDescent="0.15">
      <c r="A4" s="165"/>
      <c r="B4" s="166"/>
      <c r="C4" s="167"/>
      <c r="D4" s="168">
        <v>38165</v>
      </c>
      <c r="E4" s="169"/>
      <c r="F4" s="170">
        <v>36473</v>
      </c>
      <c r="G4" s="171"/>
      <c r="H4" s="172"/>
    </row>
    <row r="5" spans="1:8" x14ac:dyDescent="0.15">
      <c r="A5" s="153" t="s">
        <v>546</v>
      </c>
      <c r="B5" s="158"/>
      <c r="C5" s="159"/>
      <c r="D5" s="160">
        <v>85231</v>
      </c>
      <c r="E5" s="161"/>
      <c r="F5" s="162">
        <v>77507</v>
      </c>
      <c r="G5" s="163"/>
      <c r="H5" s="164"/>
    </row>
    <row r="6" spans="1:8" x14ac:dyDescent="0.15">
      <c r="A6" s="165"/>
      <c r="B6" s="166"/>
      <c r="C6" s="167"/>
      <c r="D6" s="168">
        <v>41041</v>
      </c>
      <c r="E6" s="169"/>
      <c r="F6" s="170">
        <v>42788</v>
      </c>
      <c r="G6" s="171"/>
      <c r="H6" s="172"/>
    </row>
    <row r="7" spans="1:8" x14ac:dyDescent="0.15">
      <c r="A7" s="153" t="s">
        <v>547</v>
      </c>
      <c r="B7" s="158"/>
      <c r="C7" s="159"/>
      <c r="D7" s="160">
        <v>132576</v>
      </c>
      <c r="E7" s="161"/>
      <c r="F7" s="162">
        <v>86564</v>
      </c>
      <c r="G7" s="163"/>
      <c r="H7" s="164"/>
    </row>
    <row r="8" spans="1:8" x14ac:dyDescent="0.15">
      <c r="A8" s="165"/>
      <c r="B8" s="166"/>
      <c r="C8" s="167"/>
      <c r="D8" s="168">
        <v>78737</v>
      </c>
      <c r="E8" s="169"/>
      <c r="F8" s="170">
        <v>44869</v>
      </c>
      <c r="G8" s="171"/>
      <c r="H8" s="172"/>
    </row>
    <row r="9" spans="1:8" x14ac:dyDescent="0.15">
      <c r="A9" s="153" t="s">
        <v>548</v>
      </c>
      <c r="B9" s="158"/>
      <c r="C9" s="159"/>
      <c r="D9" s="160">
        <v>64450</v>
      </c>
      <c r="E9" s="161"/>
      <c r="F9" s="162">
        <v>62698</v>
      </c>
      <c r="G9" s="163"/>
      <c r="H9" s="164"/>
    </row>
    <row r="10" spans="1:8" x14ac:dyDescent="0.15">
      <c r="A10" s="165"/>
      <c r="B10" s="166"/>
      <c r="C10" s="167"/>
      <c r="D10" s="168">
        <v>23011</v>
      </c>
      <c r="E10" s="169"/>
      <c r="F10" s="170">
        <v>31973</v>
      </c>
      <c r="G10" s="171"/>
      <c r="H10" s="172"/>
    </row>
    <row r="11" spans="1:8" x14ac:dyDescent="0.15">
      <c r="A11" s="153" t="s">
        <v>549</v>
      </c>
      <c r="B11" s="158"/>
      <c r="C11" s="159"/>
      <c r="D11" s="160">
        <v>64162</v>
      </c>
      <c r="E11" s="161"/>
      <c r="F11" s="162">
        <v>79245</v>
      </c>
      <c r="G11" s="163"/>
      <c r="H11" s="164"/>
    </row>
    <row r="12" spans="1:8" x14ac:dyDescent="0.15">
      <c r="A12" s="165"/>
      <c r="B12" s="166"/>
      <c r="C12" s="173"/>
      <c r="D12" s="168">
        <v>28681</v>
      </c>
      <c r="E12" s="169"/>
      <c r="F12" s="170">
        <v>40378</v>
      </c>
      <c r="G12" s="171"/>
      <c r="H12" s="172"/>
    </row>
    <row r="13" spans="1:8" x14ac:dyDescent="0.15">
      <c r="A13" s="153"/>
      <c r="B13" s="158"/>
      <c r="C13" s="174"/>
      <c r="D13" s="175">
        <v>84918</v>
      </c>
      <c r="E13" s="176"/>
      <c r="F13" s="177">
        <v>74400</v>
      </c>
      <c r="G13" s="178"/>
      <c r="H13" s="164"/>
    </row>
    <row r="14" spans="1:8" x14ac:dyDescent="0.15">
      <c r="A14" s="165"/>
      <c r="B14" s="166"/>
      <c r="C14" s="167"/>
      <c r="D14" s="168">
        <v>41927</v>
      </c>
      <c r="E14" s="169"/>
      <c r="F14" s="170">
        <v>39296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5.0199999999999996</v>
      </c>
      <c r="C19" s="179">
        <f>ROUND(VALUE(SUBSTITUTE(実質収支比率等に係る経年分析!G$48,"▲","-")),2)</f>
        <v>7.86</v>
      </c>
      <c r="D19" s="179">
        <f>ROUND(VALUE(SUBSTITUTE(実質収支比率等に係る経年分析!H$48,"▲","-")),2)</f>
        <v>7.17</v>
      </c>
      <c r="E19" s="179">
        <f>ROUND(VALUE(SUBSTITUTE(実質収支比率等に係る経年分析!I$48,"▲","-")),2)</f>
        <v>6.78</v>
      </c>
      <c r="F19" s="179">
        <f>ROUND(VALUE(SUBSTITUTE(実質収支比率等に係る経年分析!J$48,"▲","-")),2)</f>
        <v>6.84</v>
      </c>
    </row>
    <row r="20" spans="1:11" x14ac:dyDescent="0.15">
      <c r="A20" s="179" t="s">
        <v>55</v>
      </c>
      <c r="B20" s="179">
        <f>ROUND(VALUE(SUBSTITUTE(実質収支比率等に係る経年分析!F$47,"▲","-")),2)</f>
        <v>8.06</v>
      </c>
      <c r="C20" s="179">
        <f>ROUND(VALUE(SUBSTITUTE(実質収支比率等に係る経年分析!G$47,"▲","-")),2)</f>
        <v>10.53</v>
      </c>
      <c r="D20" s="179">
        <f>ROUND(VALUE(SUBSTITUTE(実質収支比率等に係る経年分析!H$47,"▲","-")),2)</f>
        <v>13.08</v>
      </c>
      <c r="E20" s="179">
        <f>ROUND(VALUE(SUBSTITUTE(実質収支比率等に係る経年分析!I$47,"▲","-")),2)</f>
        <v>12.64</v>
      </c>
      <c r="F20" s="179">
        <f>ROUND(VALUE(SUBSTITUTE(実質収支比率等に係る経年分析!J$47,"▲","-")),2)</f>
        <v>12.38</v>
      </c>
    </row>
    <row r="21" spans="1:11" x14ac:dyDescent="0.15">
      <c r="A21" s="179" t="s">
        <v>56</v>
      </c>
      <c r="B21" s="179">
        <f>IF(ISNUMBER(VALUE(SUBSTITUTE(実質収支比率等に係る経年分析!F$49,"▲","-"))),ROUND(VALUE(SUBSTITUTE(実質収支比率等に係る経年分析!F$49,"▲","-")),2),NA())</f>
        <v>-1.1399999999999999</v>
      </c>
      <c r="C21" s="179">
        <f>IF(ISNUMBER(VALUE(SUBSTITUTE(実質収支比率等に係る経年分析!G$49,"▲","-"))),ROUND(VALUE(SUBSTITUTE(実質収支比率等に係る経年分析!G$49,"▲","-")),2),NA())</f>
        <v>5.5</v>
      </c>
      <c r="D21" s="179">
        <f>IF(ISNUMBER(VALUE(SUBSTITUTE(実質収支比率等に係る経年分析!H$49,"▲","-"))),ROUND(VALUE(SUBSTITUTE(実質収支比率等に係る経年分析!H$49,"▲","-")),2),NA())</f>
        <v>1.42</v>
      </c>
      <c r="E21" s="179">
        <f>IF(ISNUMBER(VALUE(SUBSTITUTE(実質収支比率等に係る経年分析!I$49,"▲","-"))),ROUND(VALUE(SUBSTITUTE(実質収支比率等に係る経年分析!I$49,"▲","-")),2),NA())</f>
        <v>-0.63</v>
      </c>
      <c r="F21" s="179">
        <f>IF(ISNUMBER(VALUE(SUBSTITUTE(実質収支比率等に係る経年分析!J$49,"▲","-"))),ROUND(VALUE(SUBSTITUTE(実質収支比率等に係る経年分析!J$49,"▲","-")),2),NA())</f>
        <v>-0.2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2.61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5.0199999999999996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2259</v>
      </c>
      <c r="E42" s="181"/>
      <c r="F42" s="181"/>
      <c r="G42" s="181">
        <f>'実質公債費比率（分子）の構造'!L$52</f>
        <v>2221</v>
      </c>
      <c r="H42" s="181"/>
      <c r="I42" s="181"/>
      <c r="J42" s="181">
        <f>'実質公債費比率（分子）の構造'!M$52</f>
        <v>2257</v>
      </c>
      <c r="K42" s="181"/>
      <c r="L42" s="181"/>
      <c r="M42" s="181">
        <f>'実質公債費比率（分子）の構造'!N$52</f>
        <v>2295</v>
      </c>
      <c r="N42" s="181"/>
      <c r="O42" s="181"/>
      <c r="P42" s="181">
        <f>'実質公債費比率（分子）の構造'!O$52</f>
        <v>2322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97</v>
      </c>
      <c r="C44" s="181"/>
      <c r="D44" s="181"/>
      <c r="E44" s="181">
        <f>'実質公債費比率（分子）の構造'!L$50</f>
        <v>83</v>
      </c>
      <c r="F44" s="181"/>
      <c r="G44" s="181"/>
      <c r="H44" s="181">
        <f>'実質公債費比率（分子）の構造'!M$50</f>
        <v>63</v>
      </c>
      <c r="I44" s="181"/>
      <c r="J44" s="181"/>
      <c r="K44" s="181">
        <f>'実質公債費比率（分子）の構造'!N$50</f>
        <v>50</v>
      </c>
      <c r="L44" s="181"/>
      <c r="M44" s="181"/>
      <c r="N44" s="181">
        <f>'実質公債費比率（分子）の構造'!O$50</f>
        <v>57</v>
      </c>
      <c r="O44" s="181"/>
      <c r="P44" s="181"/>
    </row>
    <row r="45" spans="1:16" x14ac:dyDescent="0.15">
      <c r="A45" s="181" t="s">
        <v>66</v>
      </c>
      <c r="B45" s="181">
        <f>'実質公債費比率（分子）の構造'!K$49</f>
        <v>213</v>
      </c>
      <c r="C45" s="181"/>
      <c r="D45" s="181"/>
      <c r="E45" s="181">
        <f>'実質公債費比率（分子）の構造'!L$49</f>
        <v>211</v>
      </c>
      <c r="F45" s="181"/>
      <c r="G45" s="181"/>
      <c r="H45" s="181">
        <f>'実質公債費比率（分子）の構造'!M$49</f>
        <v>224</v>
      </c>
      <c r="I45" s="181"/>
      <c r="J45" s="181"/>
      <c r="K45" s="181">
        <f>'実質公債費比率（分子）の構造'!N$49</f>
        <v>228</v>
      </c>
      <c r="L45" s="181"/>
      <c r="M45" s="181"/>
      <c r="N45" s="181">
        <f>'実質公債費比率（分子）の構造'!O$49</f>
        <v>234</v>
      </c>
      <c r="O45" s="181"/>
      <c r="P45" s="181"/>
    </row>
    <row r="46" spans="1:16" x14ac:dyDescent="0.15">
      <c r="A46" s="181" t="s">
        <v>67</v>
      </c>
      <c r="B46" s="181">
        <f>'実質公債費比率（分子）の構造'!K$48</f>
        <v>791</v>
      </c>
      <c r="C46" s="181"/>
      <c r="D46" s="181"/>
      <c r="E46" s="181">
        <f>'実質公債費比率（分子）の構造'!L$48</f>
        <v>780</v>
      </c>
      <c r="F46" s="181"/>
      <c r="G46" s="181"/>
      <c r="H46" s="181">
        <f>'実質公債費比率（分子）の構造'!M$48</f>
        <v>761</v>
      </c>
      <c r="I46" s="181"/>
      <c r="J46" s="181"/>
      <c r="K46" s="181">
        <f>'実質公債費比率（分子）の構造'!N$48</f>
        <v>778</v>
      </c>
      <c r="L46" s="181"/>
      <c r="M46" s="181"/>
      <c r="N46" s="181">
        <f>'実質公債費比率（分子）の構造'!O$48</f>
        <v>777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1933</v>
      </c>
      <c r="C49" s="181"/>
      <c r="D49" s="181"/>
      <c r="E49" s="181">
        <f>'実質公債費比率（分子）の構造'!L$45</f>
        <v>1940</v>
      </c>
      <c r="F49" s="181"/>
      <c r="G49" s="181"/>
      <c r="H49" s="181">
        <f>'実質公債費比率（分子）の構造'!M$45</f>
        <v>1988</v>
      </c>
      <c r="I49" s="181"/>
      <c r="J49" s="181"/>
      <c r="K49" s="181">
        <f>'実質公債費比率（分子）の構造'!N$45</f>
        <v>2021</v>
      </c>
      <c r="L49" s="181"/>
      <c r="M49" s="181"/>
      <c r="N49" s="181">
        <f>'実質公債費比率（分子）の構造'!O$45</f>
        <v>2106</v>
      </c>
      <c r="O49" s="181"/>
      <c r="P49" s="181"/>
    </row>
    <row r="50" spans="1:16" x14ac:dyDescent="0.15">
      <c r="A50" s="181" t="s">
        <v>71</v>
      </c>
      <c r="B50" s="181" t="e">
        <f>NA()</f>
        <v>#N/A</v>
      </c>
      <c r="C50" s="181">
        <f>IF(ISNUMBER('実質公債費比率（分子）の構造'!K$53),'実質公債費比率（分子）の構造'!K$53,NA())</f>
        <v>775</v>
      </c>
      <c r="D50" s="181" t="e">
        <f>NA()</f>
        <v>#N/A</v>
      </c>
      <c r="E50" s="181" t="e">
        <f>NA()</f>
        <v>#N/A</v>
      </c>
      <c r="F50" s="181">
        <f>IF(ISNUMBER('実質公債費比率（分子）の構造'!L$53),'実質公債費比率（分子）の構造'!L$53,NA())</f>
        <v>793</v>
      </c>
      <c r="G50" s="181" t="e">
        <f>NA()</f>
        <v>#N/A</v>
      </c>
      <c r="H50" s="181" t="e">
        <f>NA()</f>
        <v>#N/A</v>
      </c>
      <c r="I50" s="181">
        <f>IF(ISNUMBER('実質公債費比率（分子）の構造'!M$53),'実質公債費比率（分子）の構造'!M$53,NA())</f>
        <v>779</v>
      </c>
      <c r="J50" s="181" t="e">
        <f>NA()</f>
        <v>#N/A</v>
      </c>
      <c r="K50" s="181" t="e">
        <f>NA()</f>
        <v>#N/A</v>
      </c>
      <c r="L50" s="181">
        <f>IF(ISNUMBER('実質公債費比率（分子）の構造'!N$53),'実質公債費比率（分子）の構造'!N$53,NA())</f>
        <v>782</v>
      </c>
      <c r="M50" s="181" t="e">
        <f>NA()</f>
        <v>#N/A</v>
      </c>
      <c r="N50" s="181" t="e">
        <f>NA()</f>
        <v>#N/A</v>
      </c>
      <c r="O50" s="181">
        <f>IF(ISNUMBER('実質公債費比率（分子）の構造'!O$53),'実質公債費比率（分子）の構造'!O$53,NA())</f>
        <v>852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24103</v>
      </c>
      <c r="E56" s="180"/>
      <c r="F56" s="180"/>
      <c r="G56" s="180">
        <f>'将来負担比率（分子）の構造'!J$52</f>
        <v>26193</v>
      </c>
      <c r="H56" s="180"/>
      <c r="I56" s="180"/>
      <c r="J56" s="180">
        <f>'将来負担比率（分子）の構造'!K$52</f>
        <v>27353</v>
      </c>
      <c r="K56" s="180"/>
      <c r="L56" s="180"/>
      <c r="M56" s="180">
        <f>'将来負担比率（分子）の構造'!L$52</f>
        <v>26638</v>
      </c>
      <c r="N56" s="180"/>
      <c r="O56" s="180"/>
      <c r="P56" s="180">
        <f>'将来負担比率（分子）の構造'!M$52</f>
        <v>25967</v>
      </c>
    </row>
    <row r="57" spans="1:16" x14ac:dyDescent="0.15">
      <c r="A57" s="180" t="s">
        <v>42</v>
      </c>
      <c r="B57" s="180"/>
      <c r="C57" s="180"/>
      <c r="D57" s="180">
        <f>'将来負担比率（分子）の構造'!I$51</f>
        <v>2607</v>
      </c>
      <c r="E57" s="180"/>
      <c r="F57" s="180"/>
      <c r="G57" s="180">
        <f>'将来負担比率（分子）の構造'!J$51</f>
        <v>2758</v>
      </c>
      <c r="H57" s="180"/>
      <c r="I57" s="180"/>
      <c r="J57" s="180">
        <f>'将来負担比率（分子）の構造'!K$51</f>
        <v>2980</v>
      </c>
      <c r="K57" s="180"/>
      <c r="L57" s="180"/>
      <c r="M57" s="180">
        <f>'将来負担比率（分子）の構造'!L$51</f>
        <v>3279</v>
      </c>
      <c r="N57" s="180"/>
      <c r="O57" s="180"/>
      <c r="P57" s="180">
        <f>'将来負担比率（分子）の構造'!M$51</f>
        <v>3126</v>
      </c>
    </row>
    <row r="58" spans="1:16" x14ac:dyDescent="0.15">
      <c r="A58" s="180" t="s">
        <v>41</v>
      </c>
      <c r="B58" s="180"/>
      <c r="C58" s="180"/>
      <c r="D58" s="180">
        <f>'将来負担比率（分子）の構造'!I$50</f>
        <v>4083</v>
      </c>
      <c r="E58" s="180"/>
      <c r="F58" s="180"/>
      <c r="G58" s="180">
        <f>'将来負担比率（分子）の構造'!J$50</f>
        <v>3775</v>
      </c>
      <c r="H58" s="180"/>
      <c r="I58" s="180"/>
      <c r="J58" s="180">
        <f>'将来負担比率（分子）の構造'!K$50</f>
        <v>3897</v>
      </c>
      <c r="K58" s="180"/>
      <c r="L58" s="180"/>
      <c r="M58" s="180">
        <f>'将来負担比率（分子）の構造'!L$50</f>
        <v>4543</v>
      </c>
      <c r="N58" s="180"/>
      <c r="O58" s="180"/>
      <c r="P58" s="180">
        <f>'将来負担比率（分子）の構造'!M$50</f>
        <v>4688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222</v>
      </c>
      <c r="C61" s="180"/>
      <c r="D61" s="180"/>
      <c r="E61" s="180">
        <f>'将来負担比率（分子）の構造'!J$46</f>
        <v>8</v>
      </c>
      <c r="F61" s="180"/>
      <c r="G61" s="180"/>
      <c r="H61" s="180">
        <f>'将来負担比率（分子）の構造'!K$46</f>
        <v>9</v>
      </c>
      <c r="I61" s="180"/>
      <c r="J61" s="180"/>
      <c r="K61" s="180">
        <f>'将来負担比率（分子）の構造'!L$46</f>
        <v>10</v>
      </c>
      <c r="L61" s="180"/>
      <c r="M61" s="180"/>
      <c r="N61" s="180" t="str">
        <f>'将来負担比率（分子）の構造'!M$46</f>
        <v>-</v>
      </c>
      <c r="O61" s="180"/>
      <c r="P61" s="180"/>
    </row>
    <row r="62" spans="1:16" x14ac:dyDescent="0.15">
      <c r="A62" s="180" t="s">
        <v>35</v>
      </c>
      <c r="B62" s="180">
        <f>'将来負担比率（分子）の構造'!I$45</f>
        <v>3028</v>
      </c>
      <c r="C62" s="180"/>
      <c r="D62" s="180"/>
      <c r="E62" s="180">
        <f>'将来負担比率（分子）の構造'!J$45</f>
        <v>3023</v>
      </c>
      <c r="F62" s="180"/>
      <c r="G62" s="180"/>
      <c r="H62" s="180">
        <f>'将来負担比率（分子）の構造'!K$45</f>
        <v>2808</v>
      </c>
      <c r="I62" s="180"/>
      <c r="J62" s="180"/>
      <c r="K62" s="180">
        <f>'将来負担比率（分子）の構造'!L$45</f>
        <v>2861</v>
      </c>
      <c r="L62" s="180"/>
      <c r="M62" s="180"/>
      <c r="N62" s="180">
        <f>'将来負担比率（分子）の構造'!M$45</f>
        <v>2359</v>
      </c>
      <c r="O62" s="180"/>
      <c r="P62" s="180"/>
    </row>
    <row r="63" spans="1:16" x14ac:dyDescent="0.15">
      <c r="A63" s="180" t="s">
        <v>34</v>
      </c>
      <c r="B63" s="180">
        <f>'将来負担比率（分子）の構造'!I$44</f>
        <v>1236</v>
      </c>
      <c r="C63" s="180"/>
      <c r="D63" s="180"/>
      <c r="E63" s="180">
        <f>'将来負担比率（分子）の構造'!J$44</f>
        <v>1139</v>
      </c>
      <c r="F63" s="180"/>
      <c r="G63" s="180"/>
      <c r="H63" s="180">
        <f>'将来負担比率（分子）の構造'!K$44</f>
        <v>993</v>
      </c>
      <c r="I63" s="180"/>
      <c r="J63" s="180"/>
      <c r="K63" s="180">
        <f>'将来負担比率（分子）の構造'!L$44</f>
        <v>837</v>
      </c>
      <c r="L63" s="180"/>
      <c r="M63" s="180"/>
      <c r="N63" s="180">
        <f>'将来負担比率（分子）の構造'!M$44</f>
        <v>684</v>
      </c>
      <c r="O63" s="180"/>
      <c r="P63" s="180"/>
    </row>
    <row r="64" spans="1:16" x14ac:dyDescent="0.15">
      <c r="A64" s="180" t="s">
        <v>33</v>
      </c>
      <c r="B64" s="180">
        <f>'将来負担比率（分子）の構造'!I$43</f>
        <v>9535</v>
      </c>
      <c r="C64" s="180"/>
      <c r="D64" s="180"/>
      <c r="E64" s="180">
        <f>'将来負担比率（分子）の構造'!J$43</f>
        <v>9419</v>
      </c>
      <c r="F64" s="180"/>
      <c r="G64" s="180"/>
      <c r="H64" s="180">
        <f>'将来負担比率（分子）の構造'!K$43</f>
        <v>8850</v>
      </c>
      <c r="I64" s="180"/>
      <c r="J64" s="180"/>
      <c r="K64" s="180">
        <f>'将来負担比率（分子）の構造'!L$43</f>
        <v>8385</v>
      </c>
      <c r="L64" s="180"/>
      <c r="M64" s="180"/>
      <c r="N64" s="180">
        <f>'将来負担比率（分子）の構造'!M$43</f>
        <v>8039</v>
      </c>
      <c r="O64" s="180"/>
      <c r="P64" s="180"/>
    </row>
    <row r="65" spans="1:16" x14ac:dyDescent="0.15">
      <c r="A65" s="180" t="s">
        <v>32</v>
      </c>
      <c r="B65" s="180">
        <f>'将来負担比率（分子）の構造'!I$42</f>
        <v>666</v>
      </c>
      <c r="C65" s="180"/>
      <c r="D65" s="180"/>
      <c r="E65" s="180">
        <f>'将来負担比率（分子）の構造'!J$42</f>
        <v>600</v>
      </c>
      <c r="F65" s="180"/>
      <c r="G65" s="180"/>
      <c r="H65" s="180">
        <f>'将来負担比率（分子）の構造'!K$42</f>
        <v>495</v>
      </c>
      <c r="I65" s="180"/>
      <c r="J65" s="180"/>
      <c r="K65" s="180">
        <f>'将来負担比率（分子）の構造'!L$42</f>
        <v>448</v>
      </c>
      <c r="L65" s="180"/>
      <c r="M65" s="180"/>
      <c r="N65" s="180">
        <f>'将来負担比率（分子）の構造'!M$42</f>
        <v>399</v>
      </c>
      <c r="O65" s="180"/>
      <c r="P65" s="180"/>
    </row>
    <row r="66" spans="1:16" x14ac:dyDescent="0.15">
      <c r="A66" s="180" t="s">
        <v>31</v>
      </c>
      <c r="B66" s="180">
        <f>'将来負担比率（分子）の構造'!I$41</f>
        <v>23240</v>
      </c>
      <c r="C66" s="180"/>
      <c r="D66" s="180"/>
      <c r="E66" s="180">
        <f>'将来負担比率（分子）の構造'!J$41</f>
        <v>26325</v>
      </c>
      <c r="F66" s="180"/>
      <c r="G66" s="180"/>
      <c r="H66" s="180">
        <f>'将来負担比率（分子）の構造'!K$41</f>
        <v>30987</v>
      </c>
      <c r="I66" s="180"/>
      <c r="J66" s="180"/>
      <c r="K66" s="180">
        <f>'将来負担比率（分子）の構造'!L$41</f>
        <v>31963</v>
      </c>
      <c r="L66" s="180"/>
      <c r="M66" s="180"/>
      <c r="N66" s="180">
        <f>'将来負担比率（分子）の構造'!M$41</f>
        <v>32647</v>
      </c>
      <c r="O66" s="180"/>
      <c r="P66" s="180"/>
    </row>
    <row r="67" spans="1:16" x14ac:dyDescent="0.15">
      <c r="A67" s="180" t="s">
        <v>75</v>
      </c>
      <c r="B67" s="180" t="e">
        <f>NA()</f>
        <v>#N/A</v>
      </c>
      <c r="C67" s="180">
        <f>IF(ISNUMBER('将来負担比率（分子）の構造'!I$53), IF('将来負担比率（分子）の構造'!I$53 &lt; 0, 0, '将来負担比率（分子）の構造'!I$53), NA())</f>
        <v>7134</v>
      </c>
      <c r="D67" s="180" t="e">
        <f>NA()</f>
        <v>#N/A</v>
      </c>
      <c r="E67" s="180" t="e">
        <f>NA()</f>
        <v>#N/A</v>
      </c>
      <c r="F67" s="180">
        <f>IF(ISNUMBER('将来負担比率（分子）の構造'!J$53), IF('将来負担比率（分子）の構造'!J$53 &lt; 0, 0, '将来負担比率（分子）の構造'!J$53), NA())</f>
        <v>7787</v>
      </c>
      <c r="G67" s="180" t="e">
        <f>NA()</f>
        <v>#N/A</v>
      </c>
      <c r="H67" s="180" t="e">
        <f>NA()</f>
        <v>#N/A</v>
      </c>
      <c r="I67" s="180">
        <f>IF(ISNUMBER('将来負担比率（分子）の構造'!K$53), IF('将来負担比率（分子）の構造'!K$53 &lt; 0, 0, '将来負担比率（分子）の構造'!K$53), NA())</f>
        <v>9913</v>
      </c>
      <c r="J67" s="180" t="e">
        <f>NA()</f>
        <v>#N/A</v>
      </c>
      <c r="K67" s="180" t="e">
        <f>NA()</f>
        <v>#N/A</v>
      </c>
      <c r="L67" s="180">
        <f>IF(ISNUMBER('将来負担比率（分子）の構造'!L$53), IF('将来負担比率（分子）の構造'!L$53 &lt; 0, 0, '将来負担比率（分子）の構造'!L$53), NA())</f>
        <v>10044</v>
      </c>
      <c r="M67" s="180" t="e">
        <f>NA()</f>
        <v>#N/A</v>
      </c>
      <c r="N67" s="180" t="e">
        <f>NA()</f>
        <v>#N/A</v>
      </c>
      <c r="O67" s="180">
        <f>IF(ISNUMBER('将来負担比率（分子）の構造'!M$53), IF('将来負担比率（分子）の構造'!M$53 &lt; 0, 0, '将来負担比率（分子）の構造'!M$53), NA())</f>
        <v>10347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1702</v>
      </c>
      <c r="C72" s="184">
        <f>基金残高に係る経年分析!G55</f>
        <v>1662</v>
      </c>
      <c r="D72" s="184">
        <f>基金残高に係る経年分析!H55</f>
        <v>1626</v>
      </c>
    </row>
    <row r="73" spans="1:16" x14ac:dyDescent="0.15">
      <c r="A73" s="183" t="s">
        <v>78</v>
      </c>
      <c r="B73" s="184">
        <f>基金残高に係る経年分析!F56</f>
        <v>692</v>
      </c>
      <c r="C73" s="184">
        <f>基金残高に係る経年分析!G56</f>
        <v>992</v>
      </c>
      <c r="D73" s="184">
        <f>基金残高に係る経年分析!H56</f>
        <v>1123</v>
      </c>
    </row>
    <row r="74" spans="1:16" x14ac:dyDescent="0.15">
      <c r="A74" s="183" t="s">
        <v>79</v>
      </c>
      <c r="B74" s="184">
        <f>基金残高に係る経年分析!F57</f>
        <v>1903</v>
      </c>
      <c r="C74" s="184">
        <f>基金残高に係る経年分析!G57</f>
        <v>1866</v>
      </c>
      <c r="D74" s="184">
        <f>基金残高に係る経年分析!H57</f>
        <v>1751</v>
      </c>
    </row>
  </sheetData>
  <sheetProtection algorithmName="SHA-512" hashValue="/kozk2ZHutnvrX+DSp3f7DTRgZAIukMpSLR+NbrEdLcYym+BAFHeL15CzNayXKRlpTozeSJ6VrzMMuP3ZfARnA==" saltValue="Dkrr9ZX9NQWwDypHRNlxL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2020-09-25T00:04:48Z</cp:lastPrinted>
  <dcterms:created xsi:type="dcterms:W3CDTF">2020-02-10T02:48:30Z</dcterms:created>
  <dcterms:modified xsi:type="dcterms:W3CDTF">2020-09-25T07:08:12Z</dcterms:modified>
  <cp:category/>
</cp:coreProperties>
</file>