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785"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<sst xmlns="http://schemas.openxmlformats.org/spreadsheetml/2006/main" count="1168" uniqueCount="621">
  <si>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</si>
  <si>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</si>
  <si>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</si>
  <si>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</si>
  <si>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</si>
  <si>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</si>
  <si>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</si>
  <si>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</si>
  <si>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</si>
  <si>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</si>
  <si>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</si>
  <si>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</si>
  <si>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</si>
  <si>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</si>
  <si>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</si>
  <si>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</si>
  <si>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</si>
  <si>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</si>
  <si>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</si>
  <si>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</si>
  <si>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</si>
  <si>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</si>
  <si>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</si>
  <si>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</si>
  <si>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</si>
  <si>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</si>
  <si>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</si>
  <si>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</si>
  <si>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</si>
  <si>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</si>
  <si>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</si>
  <si>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</si>
  <si>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</si>
  <si>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</si>
  <si>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</si>
  <si>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</si>
  <si>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</si>
  <si>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</si>
  <si>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</si>
  <si>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</si>
  <si>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</si>
  <si>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</si>
  <si>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</si>
  <si>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</si>
  <si>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</si>
  <si>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</si>
  <si>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</si>
  <si>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</si>
  <si>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</si>
  <si>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</si>
  <si>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</si>
  <si>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</si>
  <si>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</si>
  <si>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</si>
  <si>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</si>
  <si>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</si>
  <si>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</si>
  <si>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</si>
  <si>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</si>
  <si>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</si>
  <si>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</si>
  <si>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</si>
  <si>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</si>
  <si>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</si>
  <si>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</si>
  <si>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</si>
  <si>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</si>
  <si>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</si>
  <si>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</si>
  <si>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</si>
  <si>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</si>
  <si>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</si>
  <si>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</si>
  <si>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</si>
  <si>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</si>
  <si>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</si>
  <si>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</si>
  <si>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</si>
  <si>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</si>
  <si>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</si>
  <si>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</si>
  <si>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</si>
  <si>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</si>
  <si>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</si>
  <si>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</si>
  <si>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</si>
  <si>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</si>
  <si>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</si>
  <si>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</si>
  <si>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</si>
  <si>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</si>
  <si>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</si>
  <si>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</si>
  <si>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</si>
  <si>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</si>
  <si>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</si>
  <si>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潮来市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</si>
  <si>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</si>
  <si>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</si>
  <si>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</si>
  <si>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</si>
  <si>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</si>
  <si>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</si>
  <si>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</si>
  <si>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</si>
  <si>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</si>
  <si>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</si>
  <si>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</si>
  <si>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</si>
  <si>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</si>
  <si>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</si>
  <si>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</si>
  <si>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</si>
  <si>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</si>
  <si>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</si>
  <si>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</si>
  <si>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</si>
  <si>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</si>
  <si>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</si>
  <si>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</si>
  <si>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</si>
  <si>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</si>
  <si>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</si>
  <si>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</si>
  <si>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</si>
  <si>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</si>
  <si>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</si>
  <si>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</si>
  <si>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</si>
  <si>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</si>
  <si>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</si>
  <si>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</si>
  <si>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</si>
  <si>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</si>
  <si>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</si>
  <si>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</si>
  <si>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</si>
  <si>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</si>
  <si>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</si>
  <si>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</si>
  <si>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</si>
  <si>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</si>
  <si>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</si>
  <si>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</si>
  <si>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</si>
  <si>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</si>
  <si>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</si>
  <si>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</si>
  <si>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</si>
  <si>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</si>
  <si>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</si>
  <si>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</si>
  <si>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</si>
  <si>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</si>
  <si>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</si>
  <si>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</si>
  <si>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</si>
  <si>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</si>
  <si>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</si>
  <si>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</si>
  <si>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</si>
  <si>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</si>
  <si>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</si>
  <si>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</si>
  <si>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</si>
  <si>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</si>
  <si>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</si>
  <si>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</si>
  <si>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</si>
  <si>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</si>
  <si>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</si>
  <si>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</si>
  <si>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</si>
  <si>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</si>
  <si>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</si>
  <si>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</si>
  <si>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</si>
  <si>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</si>
  <si>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</si>
  <si>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</si>
  <si>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</si>
  <si>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</si>
  <si>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</si>
  <si>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</si>
  <si>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</si>
  <si>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</si>
  <si>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</si>
  <si>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</si>
  <si>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</si>
  <si>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</si>
  <si>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</si>
  <si>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</si>
  <si>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</si>
  <si>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</si>
  <si>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</si>
  <si>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</si>
  <si>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</si>
  <si>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</si>
  <si>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</si>
  <si>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</si>
  <si>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</si>
  <si>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</si>
  <si>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</si>
  <si>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</si>
  <si>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</si>
  <si>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</si>
  <si>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</si>
  <si>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</si>
  <si>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</si>
  <si>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</si>
  <si>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</si>
  <si>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</si>
  <si>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茨城県潮来市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</si>
  <si>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</si>
  <si>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</si>
  <si>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</si>
  <si>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</si>
  <si>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</si>
  <si>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</si>
  <si>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</si>
  <si>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</si>
  <si>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</si>
  <si>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</si>
  <si>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</si>
  <si>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</si>
  <si>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</si>
  <si>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</si>
  <si>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</si>
  <si>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</si>
  <si>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</si>
  <si>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</si>
  <si>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</si>
  <si>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</si>
  <si>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</si>
  <si>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</si>
  <si>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</si>
  <si>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</si>
  <si>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</si>
  <si>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</si>
  <si>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</si>
  <si>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</si>
  <si>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</si>
  <si>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</si>
  <si>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</si>
  <si>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</si>
  <si>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</si>
  <si>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</si>
  <si>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</si>
  <si>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</si>
  <si>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</si>
  <si>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</si>
  <si>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</si>
  <si>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</si>
  <si>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</si>
  <si>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</si>
  <si>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</si>
  <si>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</si>
  <si>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</si>
  <si>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</si>
  <si>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</si>
  <si>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</si>
  <si>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</si>
  <si>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</si>
  <si>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</si>
  <si>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</si>
  <si>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</si>
  <si>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</si>
  <si>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</si>
  <si>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</si>
  <si>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</si>
  <si>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</si>
  <si>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</si>
  <si>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</si>
  <si>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</si>
  <si>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</si>
  <si>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</si>
  <si>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</si>
  <si>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</si>
  <si>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</si>
  <si>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</si>
  <si>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</si>
  <si>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</si>
  <si>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</si>
  <si>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</si>
  <si>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</si>
  <si>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</si>
  <si>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</si>
  <si>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</si>
  <si>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</si>
  <si>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</si>
  <si>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</si>
  <si>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</si>
  <si>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</si>
  <si>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</si>
  <si>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</si>
  <si>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</si>
  <si>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</si>
  <si>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</si>
  <si>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</si>
  <si>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</si>
  <si>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</si>
  <si>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</si>
  <si>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</si>
  <si>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</si>
  <si>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</si>
  <si>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</si>
  <si>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</si>
  <si>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</si>
  <si>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</si>
  <si>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</si>
  <si>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</si>
  <si>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</si>
  <si>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</si>
  <si>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</si>
  <si>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</si>
  <si>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</si>
  <si>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</si>
  <si>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</si>
  <si>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</si>
  <si>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</si>
  <si>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</si>
  <si>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</si>
  <si>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</si>
  <si>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</si>
  <si>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</si>
  <si>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</si>
  <si>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</si>
  <si>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</si>
  <si>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</si>
  <si>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</si>
  <si>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</si>
  <si>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</si>
  <si>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</si>
  <si>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</si>
  <si>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</si>
  <si>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</si>
  <si>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</si>
  <si>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</si>
  <si>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</si>
  <si>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</si>
  <si>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</si>
  <si>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</si>
  <si>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</si>
  <si>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</si>
  <si>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</si>
  <si>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</si>
  <si>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</si>
  <si>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</si>
  <si>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</si>
  <si>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</si>
  <si>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</si>
  <si>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</si>
  <si>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</si>
  <si>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</si>
  <si>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</si>
  <si>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</si>
  <si>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</si>
  <si>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</si>
  <si>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</si>
  <si>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</si>
  <si>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</si>
  <si>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</si>
  <si>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</si>
  <si>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</si>
  <si>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</si>
  <si>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</si>
  <si>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茨城県潮来市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</si>
  <si>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</si>
  <si>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</si>
  <si>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</si>
  <si>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</si>
  <si>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</si>
  <si>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</si>
  <si>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</si>
  <si>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</si>
  <si>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</si>
  <si>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</si>
  <si>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</si>
  <si>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</si>
  <si>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</si>
  <si>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</si>
  <si>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</si>
  <si>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</si>
  <si>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</si>
  <si>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</si>
  <si>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</si>
  <si>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</si>
  <si>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</si>
  <si>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</si>
  <si>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</si>
  <si>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</si>
  <si>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</si>
  <si>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</si>
  <si>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</si>
  <si>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</si>
  <si>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</si>
  <si>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</si>
  <si>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</si>
  <si>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</si>
  <si>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</si>
  <si>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潮来市国民健康保険特別会計</t>
    <phoneticPr fontId="5"/>
  </si>
  <si>
    <t>潮来市介護保険特別会計</t>
    <phoneticPr fontId="5"/>
  </si>
  <si>
    <t>潮来市後期高齢者医療特別会計</t>
    <phoneticPr fontId="5"/>
  </si>
  <si>
    <t>潮来市水道事業会計</t>
    <phoneticPr fontId="5"/>
  </si>
  <si>
    <t>法適用企業</t>
    <phoneticPr fontId="5"/>
  </si>
  <si>
    <t>潮来市工業用水道事業会計</t>
    <phoneticPr fontId="5"/>
  </si>
  <si>
    <t>法適用企業</t>
    <phoneticPr fontId="5"/>
  </si>
  <si>
    <t>潮来市下水道事業特別会計</t>
    <phoneticPr fontId="5"/>
  </si>
  <si>
    <t>法非適用企業</t>
    <phoneticPr fontId="5"/>
  </si>
  <si>
    <t>潮来市農業集落排水事業特別会計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</si>
  <si>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</si>
  <si>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</si>
  <si>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</si>
  <si>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</si>
  <si>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</si>
  <si>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</si>
  <si>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</si>
  <si>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</si>
  <si>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</si>
  <si>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</si>
  <si>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</si>
  <si>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</si>
  <si>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</si>
  <si>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</si>
  <si>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</si>
  <si>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</si>
  <si>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</si>
  <si>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</si>
  <si>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</si>
  <si>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</si>
  <si>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</si>
  <si>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</si>
  <si>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</si>
  <si>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</si>
  <si>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</si>
  <si>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</si>
  <si>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</si>
  <si>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</si>
  <si>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</si>
  <si>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</si>
  <si>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</si>
  <si>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</si>
  <si>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</si>
  <si>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</si>
  <si>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</si>
  <si>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</si>
  <si>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</si>
  <si>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</si>
  <si>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</si>
  <si>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</si>
  <si>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</si>
  <si>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</si>
  <si>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</si>
  <si>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</si>
  <si>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</si>
  <si>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</si>
  <si>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</si>
  <si>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</si>
  <si>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</si>
  <si>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</si>
  <si>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</si>
  <si>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</si>
  <si>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</si>
  <si>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</si>
  <si>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</si>
  <si>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</si>
  <si>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</si>
  <si>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</si>
  <si>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潮来市下水道事業特別会計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</si>
  <si>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</si>
  <si>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</si>
  <si>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潮来市農業集落排水事業特別会計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</si>
  <si>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</si>
  <si>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</si>
  <si>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</si>
  <si>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</si>
  <si>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</si>
  <si>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</si>
  <si>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</si>
  <si>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</si>
  <si>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</si>
  <si>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</si>
  <si>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</si>
  <si>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</si>
  <si>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</si>
  <si>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</si>
  <si>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</si>
  <si>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</si>
  <si>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</si>
  <si>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</si>
  <si>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</si>
  <si>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</si>
  <si>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</si>
  <si>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</si>
  <si>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</si>
  <si>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</si>
  <si>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</si>
  <si>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</si>
  <si>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</si>
  <si>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</si>
  <si>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</si>
  <si>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</si>
  <si>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</si>
  <si>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</si>
  <si>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</si>
  <si>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</si>
  <si>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</si>
  <si>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</si>
  <si>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</si>
  <si>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</si>
  <si>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</si>
  <si>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</si>
  <si>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</si>
  <si>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</si>
  <si>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</si>
  <si>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</si>
  <si>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</si>
  <si>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</si>
  <si>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</si>
  <si>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</si>
  <si>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</si>
  <si>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</si>
  <si>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</si>
  <si>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</si>
  <si>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</si>
  <si>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</si>
  <si>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</si>
  <si>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</si>
  <si>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</si>
  <si>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</si>
  <si>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</si>
  <si>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</si>
  <si>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</si>
  <si>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</si>
  <si>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</si>
  <si>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</si>
  <si>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</si>
  <si>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</si>
  <si>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</si>
  <si>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</si>
  <si>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</si>
  <si>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</si>
  <si>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</si>
  <si>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</si>
  <si>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</si>
  <si>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</si>
  <si>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</si>
  <si>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</si>
  <si>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</si>
  <si>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</si>
  <si>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</si>
  <si>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</si>
  <si>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</si>
  <si>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</si>
  <si>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</si>
  <si>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</si>
  <si>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</si>
  <si>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</si>
  <si>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16.09</t>
  </si>
  <si>
    <t>▲ 13.16</t>
  </si>
  <si>
    <t>▲ 5.00</t>
  </si>
  <si>
    <t>潮来市水道事業会計</t>
  </si>
  <si>
    <t>一般会計</t>
  </si>
  <si>
    <t>潮来市工業用水道事業会計</t>
  </si>
  <si>
    <t>潮来市介護保険特別会計</t>
  </si>
  <si>
    <t>潮来市国民健康保険特別会計</t>
  </si>
  <si>
    <t>潮来市農業集落排水事業特別会計</t>
  </si>
  <si>
    <t>潮来市下水道事業特別会計</t>
  </si>
  <si>
    <t>潮来市後期高齢者医療特別会計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</si>
  <si>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</si>
  <si>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</si>
  <si>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</si>
  <si>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</si>
  <si>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</si>
  <si>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</si>
  <si>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</si>
  <si>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</si>
  <si>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</si>
  <si>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</si>
  <si>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</si>
  <si>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茨城県市町村総合事務組合（一般会計）</t>
    <rPh sb="0" eb="2">
      <t>イバラキ</t>
    </rPh>
    <rPh sb="2" eb="3">
      <t>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</si>
  <si>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茨城県市町村総合事務組合(県民交通災害共済特別会計）</t>
    <rPh sb="13" eb="15">
      <t>ケンミン</t>
    </rPh>
    <rPh sb="15" eb="17">
      <t>コウツウ</t>
    </rPh>
    <rPh sb="17" eb="19">
      <t>サイガイ</t>
    </rPh>
    <rPh sb="19" eb="21">
      <t>キョウサイ</t>
    </rPh>
    <rPh sb="21" eb="23">
      <t>トクベツ</t>
    </rPh>
    <rPh sb="23" eb="25">
      <t>カイケイ</t>
    </rPh>
    <phoneticPr fontId="2"/>
  </si>
  <si>
    <t>茨城租税債権管理機構（一般会計）</t>
    <rPh sb="0" eb="2">
      <t>イバラキ</t>
    </rPh>
    <rPh sb="2" eb="4">
      <t>ソゼイ</t>
    </rPh>
    <rPh sb="4" eb="6">
      <t>サイケン</t>
    </rPh>
    <rPh sb="6" eb="8">
      <t>カンリ</t>
    </rPh>
    <rPh sb="8" eb="10">
      <t>キコウ</t>
    </rPh>
    <rPh sb="11" eb="15">
      <t>イッパンカイケイ</t>
    </rPh>
    <phoneticPr fontId="2"/>
  </si>
  <si>
    <t>茨城県後期高齢者医療広域連合（一般会計）</t>
    <rPh sb="0" eb="2">
      <t>イバラキ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</si>
  <si>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rPh sb="23" eb="25">
      <t>カイケイ</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</si>
  <si>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</si>
  <si>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</si>
  <si>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鹿行広域事務組合（消防特別会計）</t>
    <rPh sb="9" eb="11">
      <t>ショウボウ</t>
    </rPh>
    <rPh sb="11" eb="13">
      <t>トクベツ</t>
    </rPh>
    <phoneticPr fontId="2"/>
  </si>
  <si>
    <t>鹿行広域事務組合（火葬場事業特別会計）</t>
    <rPh sb="9" eb="12">
      <t>カソウバ</t>
    </rPh>
    <rPh sb="12" eb="14">
      <t>ジギョウ</t>
    </rPh>
    <rPh sb="14" eb="16">
      <t>トクベツ</t>
    </rPh>
    <phoneticPr fontId="2"/>
  </si>
  <si>
    <t>鹿行広域事務組合（ごみ処理事業特別会計）</t>
    <rPh sb="11" eb="13">
      <t>ショリ</t>
    </rPh>
    <rPh sb="13" eb="15">
      <t>ジギョウ</t>
    </rPh>
    <rPh sb="15" eb="17">
      <t>トクベツ</t>
    </rPh>
    <phoneticPr fontId="2"/>
  </si>
  <si>
    <t>-</t>
    <phoneticPr fontId="2"/>
  </si>
  <si>
    <t>-</t>
    <phoneticPr fontId="2"/>
  </si>
  <si>
    <t>潮来市開発公社</t>
    <rPh sb="0" eb="3">
      <t>イタコシ</t>
    </rPh>
    <rPh sb="3" eb="5">
      <t>カイハツ</t>
    </rPh>
    <rPh sb="5" eb="7">
      <t>コウシャ</t>
    </rPh>
    <phoneticPr fontId="2"/>
  </si>
  <si>
    <t>いたこ</t>
  </si>
  <si>
    <t>-</t>
    <phoneticPr fontId="2"/>
  </si>
  <si>
    <t>-</t>
    <phoneticPr fontId="2"/>
  </si>
  <si>
    <t>-</t>
    <phoneticPr fontId="2"/>
  </si>
  <si>
    <t>地域振興基金</t>
    <rPh sb="0" eb="2">
      <t>チイキ</t>
    </rPh>
    <rPh sb="2" eb="4">
      <t>シンコウ</t>
    </rPh>
    <rPh sb="4" eb="6">
      <t>キキン</t>
    </rPh>
    <phoneticPr fontId="2"/>
  </si>
  <si>
    <t>庁舎建設基金</t>
    <rPh sb="0" eb="2">
      <t>チョウシャ</t>
    </rPh>
    <rPh sb="2" eb="4">
      <t>ケンセツ</t>
    </rPh>
    <rPh sb="4" eb="6">
      <t>キキン</t>
    </rPh>
    <phoneticPr fontId="2"/>
  </si>
  <si>
    <t>復興交付金基金</t>
    <rPh sb="0" eb="2">
      <t>フッコウ</t>
    </rPh>
    <rPh sb="2" eb="5">
      <t>コウフキン</t>
    </rPh>
    <rPh sb="5" eb="7">
      <t>キキン</t>
    </rPh>
    <phoneticPr fontId="2"/>
  </si>
  <si>
    <t>ふるさと創生基金</t>
    <rPh sb="4" eb="6">
      <t>ソウセイ</t>
    </rPh>
    <rPh sb="6" eb="8">
      <t>キキン</t>
    </rPh>
    <phoneticPr fontId="2"/>
  </si>
  <si>
    <t>一般廃棄物処理施設整備基金</t>
    <rPh sb="0" eb="2">
      <t>イッパン</t>
    </rPh>
    <rPh sb="2" eb="5">
      <t>ハイキブツ</t>
    </rPh>
    <rPh sb="5" eb="7">
      <t>ショリ</t>
    </rPh>
    <rPh sb="7" eb="9">
      <t>シセツ</t>
    </rPh>
    <rPh sb="9" eb="11">
      <t>セイビ</t>
    </rPh>
    <rPh sb="11" eb="13">
      <t>キキン</t>
    </rPh>
    <phoneticPr fontId="2"/>
  </si>
  <si>
    <t>-</t>
    <phoneticPr fontId="2"/>
  </si>
  <si>
    <t>-</t>
    <phoneticPr fontId="2"/>
  </si>
  <si>
    <t>-</t>
    <phoneticPr fontId="2"/>
  </si>
  <si>
    <t>鹿行広域事務組合（審査会事業特別会計）</t>
    <rPh sb="9" eb="12">
      <t>シンサカイ</t>
    </rPh>
    <rPh sb="12" eb="14">
      <t>ジギョウ</t>
    </rPh>
    <rPh sb="14" eb="16">
      <t>トクベツ</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</si>
  <si>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</si>
  <si>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</si>
  <si>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</si>
  <si>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</si>
  <si>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</si>
  <si>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</si>
  <si>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</si>
  <si>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</si>
  <si>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</si>
  <si>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</si>
  <si>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</si>
  <si>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</si>
  <si>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</si>
  <si>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と比べて3.9ポイントほと高く、前年度と比較して、10.0ポイント高くなっている。これは、充当可能基金現在高の減少によるものである。有形固定資産減価償却率は、類似団体と比べると、2.7ポイント下回っており、前年度から1.5ポイント上昇している。施設の老朽化により今後も上昇することが見込まれる。今後は、将来負担比率に注視しながら公共施設等総合管理計画に基づき老朽化対策に取り組んでいく。</t>
    <rPh sb="25" eb="26">
      <t>タカ</t>
    </rPh>
    <rPh sb="28" eb="31">
      <t>ゼンネンド</t>
    </rPh>
    <rPh sb="32" eb="34">
      <t>ヒカク</t>
    </rPh>
    <rPh sb="45" eb="46">
      <t>タカ</t>
    </rPh>
    <rPh sb="57" eb="61">
      <t>ジュウトウカノウ</t>
    </rPh>
    <rPh sb="61" eb="63">
      <t>キキン</t>
    </rPh>
    <rPh sb="63" eb="66">
      <t>ゲンザイダカ</t>
    </rPh>
    <rPh sb="67" eb="69">
      <t>ゲンショウ</t>
    </rPh>
    <rPh sb="78" eb="80">
      <t>ユウケイ</t>
    </rPh>
    <rPh sb="143" eb="145">
      <t>コンゴ</t>
    </rPh>
    <rPh sb="146" eb="148">
      <t>ジョウショウ</t>
    </rPh>
    <rPh sb="153" eb="155">
      <t>ミコ</t>
    </rPh>
    <rPh sb="159" eb="161">
      <t>コンゴ</t>
    </rPh>
    <rPh sb="163" eb="169">
      <t>ショウライフタンヒリツ</t>
    </rPh>
    <rPh sb="170" eb="172">
      <t>チュウシ</t>
    </rPh>
    <rPh sb="176" eb="181">
      <t>コウキョウシセツトウ</t>
    </rPh>
    <rPh sb="181" eb="185">
      <t>ソウゴウカンリ</t>
    </rPh>
    <rPh sb="185" eb="187">
      <t>ケイカク</t>
    </rPh>
    <rPh sb="188" eb="189">
      <t>モト</t>
    </rPh>
    <rPh sb="191" eb="194">
      <t>ロウキュウカ</t>
    </rPh>
    <rPh sb="194" eb="196">
      <t>タイサク</t>
    </rPh>
    <rPh sb="197" eb="198">
      <t>ト</t>
    </rPh>
    <rPh sb="199" eb="200">
      <t>ク</t>
    </rPh>
    <phoneticPr fontId="5"/>
  </si>
  <si>
    <t>将来負担比率と実質公債費率については、類似団体と比べて高い状態にある。将来負担比率については、充当可能基金の減により上昇している。実質公債費率については、公債費充当額の減による特定財源の減と公債事業債の財源に充てたと認められる繰出金の上昇により、平成27年度から上昇傾向にある。今後数年は、地方債現在高及び償還額の状況から、上昇することが見込まれるが、その後、公営企業債の現在高の減少により、下降すると見込まれる。各指標の推移を注視し、健全な財政運営が行えるよう努める。</t>
    <rPh sb="0" eb="6">
      <t>ショウライフタンヒリツ</t>
    </rPh>
    <rPh sb="7" eb="13">
      <t>ジッシツコウサイヒリツ</t>
    </rPh>
    <rPh sb="19" eb="21">
      <t>ルイジ</t>
    </rPh>
    <rPh sb="21" eb="23">
      <t>ダンタイ</t>
    </rPh>
    <rPh sb="24" eb="25">
      <t>クラ</t>
    </rPh>
    <rPh sb="27" eb="28">
      <t>タカ</t>
    </rPh>
    <rPh sb="29" eb="31">
      <t>ジョウタイ</t>
    </rPh>
    <rPh sb="35" eb="41">
      <t>ショウライフタンヒリツ</t>
    </rPh>
    <rPh sb="47" eb="53">
      <t>ジュウトウカノウキキン</t>
    </rPh>
    <rPh sb="54" eb="55">
      <t>ゲン</t>
    </rPh>
    <rPh sb="58" eb="60">
      <t>ジョウショウ</t>
    </rPh>
    <rPh sb="65" eb="71">
      <t>ジッシツコウサイヒリツ</t>
    </rPh>
    <rPh sb="77" eb="80">
      <t>コウサイヒ</t>
    </rPh>
    <rPh sb="80" eb="83">
      <t>ジュウトウガク</t>
    </rPh>
    <rPh sb="84" eb="85">
      <t>ゲン</t>
    </rPh>
    <rPh sb="88" eb="92">
      <t>トクテイザイゲン</t>
    </rPh>
    <rPh sb="93" eb="94">
      <t>ゲン</t>
    </rPh>
    <rPh sb="95" eb="97">
      <t>コウサイ</t>
    </rPh>
    <rPh sb="97" eb="100">
      <t>ジギョウサイ</t>
    </rPh>
    <rPh sb="101" eb="103">
      <t>ザイゲン</t>
    </rPh>
    <rPh sb="104" eb="105">
      <t>ア</t>
    </rPh>
    <rPh sb="108" eb="109">
      <t>ミト</t>
    </rPh>
    <rPh sb="113" eb="115">
      <t>クリダ</t>
    </rPh>
    <rPh sb="115" eb="116">
      <t>キン</t>
    </rPh>
    <rPh sb="117" eb="119">
      <t>ジョウショウ</t>
    </rPh>
    <rPh sb="123" eb="125">
      <t>ヘイセイ</t>
    </rPh>
    <rPh sb="127" eb="129">
      <t>ネンド</t>
    </rPh>
    <rPh sb="131" eb="133">
      <t>ジョウショウ</t>
    </rPh>
    <rPh sb="133" eb="135">
      <t>ケイコウ</t>
    </rPh>
    <rPh sb="139" eb="141">
      <t>コンゴ</t>
    </rPh>
    <rPh sb="141" eb="143">
      <t>スウネン</t>
    </rPh>
    <rPh sb="145" eb="150">
      <t>チホウサイゲンザイ</t>
    </rPh>
    <rPh sb="150" eb="151">
      <t>ダカ</t>
    </rPh>
    <rPh sb="151" eb="152">
      <t>オヨ</t>
    </rPh>
    <rPh sb="153" eb="156">
      <t>ショウカンガク</t>
    </rPh>
    <rPh sb="157" eb="159">
      <t>ジョウキョウ</t>
    </rPh>
    <rPh sb="162" eb="164">
      <t>ジョウショウ</t>
    </rPh>
    <rPh sb="169" eb="171">
      <t>ミコ</t>
    </rPh>
    <rPh sb="178" eb="179">
      <t>ゴ</t>
    </rPh>
    <rPh sb="180" eb="185">
      <t>コウエイキギョウサイ</t>
    </rPh>
    <rPh sb="186" eb="189">
      <t>ゲンザイダカ</t>
    </rPh>
    <rPh sb="190" eb="192">
      <t>ゲンショウ</t>
    </rPh>
    <rPh sb="196" eb="198">
      <t>カコウ</t>
    </rPh>
    <rPh sb="201" eb="203">
      <t>ミコ</t>
    </rPh>
    <rPh sb="207" eb="210">
      <t>カクシヒョウ</t>
    </rPh>
    <rPh sb="211" eb="213">
      <t>スイイ</t>
    </rPh>
    <rPh sb="214" eb="216">
      <t>チュウシ</t>
    </rPh>
    <rPh sb="218" eb="220">
      <t>ケンゼン</t>
    </rPh>
    <rPh sb="221" eb="223">
      <t>ザイセイ</t>
    </rPh>
    <rPh sb="223" eb="225">
      <t>ウンエイ</t>
    </rPh>
    <rPh sb="226" eb="227">
      <t>オコナ</t>
    </rPh>
    <rPh sb="231" eb="23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</si>
</sst>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xmlns:c16r2="http://schemas.microsoft.com/office/drawing/2015/06/chart">
            <c:ext xmlns:c16="http://schemas.microsoft.com/office/drawing/2014/chart" uri="{C3380CC4-5D6E-409C-BE32-E72D297353CC}">
              <c16:uniqueId val="{00000000-9F2C-4E99-8909-F6F9E3125B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413037</c:v>
                </c:pt>
                <c:pt idx="1">
                  <c:v>68438</c:v>
                </c:pt>
                <c:pt idx="2">
                  <c:v>58833</c:v>
                </c:pt>
                <c:pt idx="3">
                  <c:v>61569</c:v>
                </c:pt>
                <c:pt idx="4">
                  <c:v>51338</c:v>
                </c:pt>
              </c:numCache>
            </c:numRef>
          </c:val>
          <c:smooth val="0"/>
          <c:extLst xmlns:c16r2="http://schemas.microsoft.com/office/drawing/2015/06/chart">
            <c:ext xmlns:c16="http://schemas.microsoft.com/office/drawing/2014/chart" uri="{C3380CC4-5D6E-409C-BE32-E72D297353CC}">
              <c16:uniqueId val="{00000001-9F2C-4E99-8909-F6F9E3125BF2}"/>
            </c:ext>
          </c:extLst>
        </c:ser>
        <c:dLbls>
          <c:showLegendKey val="0"/>
          <c:showVal val="0"/>
          <c:showCatName val="0"/>
          <c:showSerName val="0"/>
          <c:showPercent val="0"/>
          <c:showBubbleSize val="0"/>
        </c:dLbls>
        <c:marker val="1"/>
        <c:smooth val="0"/>
        <c:axId val="222729344"/>
        <c:axId val="222731264"/>
      </c:lineChart>
      <c:catAx>
        <c:axId val="222729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731264"/>
        <c:crosses val="autoZero"/>
        <c:auto val="1"/>
        <c:lblAlgn val="ctr"/>
        <c:lblOffset val="100"/>
        <c:tickLblSkip val="1"/>
        <c:tickMarkSkip val="1"/>
        <c:noMultiLvlLbl val="0"/>
      </c:catAx>
      <c:valAx>
        <c:axId val="22273126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72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27.48</c:v>
                </c:pt>
                <c:pt idx="1">
                  <c:v>12.39</c:v>
                </c:pt>
                <c:pt idx="2">
                  <c:v>16.149999999999999</c:v>
                </c:pt>
                <c:pt idx="3">
                  <c:v>8.7100000000000009</c:v>
                </c:pt>
                <c:pt idx="4">
                  <c:v>8.89</c:v>
                </c:pt>
              </c:numCache>
            </c:numRef>
          </c:val>
          <c:extLst xmlns:c16r2="http://schemas.microsoft.com/office/drawing/2015/06/chart">
            <c:ext xmlns:c16="http://schemas.microsoft.com/office/drawing/2014/chart" uri="{C3380CC4-5D6E-409C-BE32-E72D297353CC}">
              <c16:uniqueId val="{00000000-B9A0-403D-B1CC-26EAB8B5EC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33.86</c:v>
                </c:pt>
                <c:pt idx="1">
                  <c:v>32.799999999999997</c:v>
                </c:pt>
                <c:pt idx="2">
                  <c:v>31.22</c:v>
                </c:pt>
                <c:pt idx="3">
                  <c:v>25.49</c:v>
                </c:pt>
                <c:pt idx="4">
                  <c:v>20.239999999999998</c:v>
                </c:pt>
              </c:numCache>
            </c:numRef>
          </c:val>
          <c:extLst xmlns:c16r2="http://schemas.microsoft.com/office/drawing/2015/06/chart">
            <c:ext xmlns:c16="http://schemas.microsoft.com/office/drawing/2014/chart" uri="{C3380CC4-5D6E-409C-BE32-E72D297353CC}">
              <c16:uniqueId val="{00000001-B9A0-403D-B1CC-26EAB8B5EC28}"/>
            </c:ext>
          </c:extLst>
        </c:ser>
        <c:dLbls>
          <c:showLegendKey val="0"/>
          <c:showVal val="0"/>
          <c:showCatName val="0"/>
          <c:showSerName val="0"/>
          <c:showPercent val="0"/>
          <c:showBubbleSize val="0"/>
        </c:dLbls>
        <c:gapWidth val="250"/>
        <c:overlap val="100"/>
        <c:axId val="234220928"/>
        <c:axId val="234628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17.09</c:v>
                </c:pt>
                <c:pt idx="1">
                  <c:v>-16.09</c:v>
                </c:pt>
                <c:pt idx="2">
                  <c:v>1.89</c:v>
                </c:pt>
                <c:pt idx="3">
                  <c:v>-13.16</c:v>
                </c:pt>
                <c:pt idx="4">
                  <c:v>-5</c:v>
                </c:pt>
              </c:numCache>
            </c:numRef>
          </c:val>
          <c:smooth val="0"/>
          <c:extLst xmlns:c16r2="http://schemas.microsoft.com/office/drawing/2015/06/chart">
            <c:ext xmlns:c16="http://schemas.microsoft.com/office/drawing/2014/chart" uri="{C3380CC4-5D6E-409C-BE32-E72D297353CC}">
              <c16:uniqueId val="{00000002-B9A0-403D-B1CC-26EAB8B5EC28}"/>
            </c:ext>
          </c:extLst>
        </c:ser>
        <c:dLbls>
          <c:showLegendKey val="0"/>
          <c:showVal val="0"/>
          <c:showCatName val="0"/>
          <c:showSerName val="0"/>
          <c:showPercent val="0"/>
          <c:showBubbleSize val="0"/>
        </c:dLbls>
        <c:marker val="1"/>
        <c:smooth val="0"/>
        <c:axId val="234220928"/>
        <c:axId val="234628608"/>
      </c:lineChart>
      <c:catAx>
        <c:axId val="2342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4628608"/>
        <c:crosses val="autoZero"/>
        <c:auto val="1"/>
        <c:lblAlgn val="ctr"/>
        <c:lblOffset val="100"/>
        <c:tickLblSkip val="1"/>
        <c:tickMarkSkip val="1"/>
        <c:noMultiLvlLbl val="0"/>
      </c:catAx>
      <c:valAx>
        <c:axId val="23462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2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03B-4FF2-91F6-E717553EEE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03B-4FF2-91F6-E717553EEE7F}"/>
            </c:ext>
          </c:extLst>
        </c:ser>
        <c:ser>
          <c:idx val="2"/>
          <c:order val="2"/>
          <c:tx>
            <c:strRef>
              <c:f>データシート!$A$29</c:f>
              <c:strCache>
                <c:ptCount val="1"/>
                <c:pt idx="0">
                  <c:v>潮来市後期高齢者医療特別会計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0.03</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903B-4FF2-91F6-E717553EEE7F}"/>
            </c:ext>
          </c:extLst>
        </c:ser>
        <c:ser>
          <c:idx val="3"/>
          <c:order val="3"/>
          <c:tx>
            <c:strRef>
              <c:f>データシート!$A$30</c:f>
              <c:strCache>
                <c:ptCount val="1"/>
                <c:pt idx="0">
                  <c:v>潮来市下水道事業特別会計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0.19</c:v>
                </c:pt>
                <c:pt idx="4">
                  <c:v>#N/A</c:v>
                </c:pt>
                <c:pt idx="5">
                  <c:v>0.14000000000000001</c:v>
                </c:pt>
                <c:pt idx="6">
                  <c:v>#N/A</c:v>
                </c:pt>
                <c:pt idx="7">
                  <c:v>0.19</c:v>
                </c:pt>
                <c:pt idx="8">
                  <c:v>#N/A</c:v>
                </c:pt>
                <c:pt idx="9">
                  <c:v>0.08</c:v>
                </c:pt>
              </c:numCache>
            </c:numRef>
          </c:val>
          <c:extLst xmlns:c16r2="http://schemas.microsoft.com/office/drawing/2015/06/chart">
            <c:ext xmlns:c16="http://schemas.microsoft.com/office/drawing/2014/chart" uri="{C3380CC4-5D6E-409C-BE32-E72D297353CC}">
              <c16:uniqueId val="{00000003-903B-4FF2-91F6-E717553EEE7F}"/>
            </c:ext>
          </c:extLst>
        </c:ser>
        <c:ser>
          <c:idx val="4"/>
          <c:order val="4"/>
          <c:tx>
            <c:strRef>
              <c:f>データシート!$A$31</c:f>
              <c:strCache>
                <c:ptCount val="1"/>
                <c:pt idx="0">
                  <c:v>潮来市農業集落排水事業特別会計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0.16</c:v>
                </c:pt>
              </c:numCache>
            </c:numRef>
          </c:val>
          <c:extLst xmlns:c16r2="http://schemas.microsoft.com/office/drawing/2015/06/chart">
            <c:ext xmlns:c16="http://schemas.microsoft.com/office/drawing/2014/chart" uri="{C3380CC4-5D6E-409C-BE32-E72D297353CC}">
              <c16:uniqueId val="{00000004-903B-4FF2-91F6-E717553EEE7F}"/>
            </c:ext>
          </c:extLst>
        </c:ser>
        <c:ser>
          <c:idx val="5"/>
          <c:order val="5"/>
          <c:tx>
            <c:strRef>
              <c:f>データシート!$A$32</c:f>
              <c:strCache>
                <c:ptCount val="1"/>
                <c:pt idx="0">
                  <c:v>潮来市国民健康保険特別会計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1.26</c:v>
                </c:pt>
                <c:pt idx="2">
                  <c:v>#N/A</c:v>
                </c:pt>
                <c:pt idx="3">
                  <c:v>5.08</c:v>
                </c:pt>
                <c:pt idx="4">
                  <c:v>#N/A</c:v>
                </c:pt>
                <c:pt idx="5">
                  <c:v>3.43</c:v>
                </c:pt>
                <c:pt idx="6">
                  <c:v>#N/A</c:v>
                </c:pt>
                <c:pt idx="7">
                  <c:v>0.36</c:v>
                </c:pt>
                <c:pt idx="8">
                  <c:v>#N/A</c:v>
                </c:pt>
                <c:pt idx="9">
                  <c:v>0.71</c:v>
                </c:pt>
              </c:numCache>
            </c:numRef>
          </c:val>
          <c:extLst xmlns:c16r2="http://schemas.microsoft.com/office/drawing/2015/06/chart">
            <c:ext xmlns:c16="http://schemas.microsoft.com/office/drawing/2014/chart" uri="{C3380CC4-5D6E-409C-BE32-E72D297353CC}">
              <c16:uniqueId val="{00000005-903B-4FF2-91F6-E717553EEE7F}"/>
            </c:ext>
          </c:extLst>
        </c:ser>
        <c:ser>
          <c:idx val="6"/>
          <c:order val="6"/>
          <c:tx>
            <c:strRef>
              <c:f>データシート!$A$33</c:f>
              <c:strCache>
                <c:ptCount val="1"/>
                <c:pt idx="0">
                  <c:v>潮来市介護保険特別会計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1.34</c:v>
                </c:pt>
                <c:pt idx="2">
                  <c:v>#N/A</c:v>
                </c:pt>
                <c:pt idx="3">
                  <c:v>2.37</c:v>
                </c:pt>
                <c:pt idx="4">
                  <c:v>#N/A</c:v>
                </c:pt>
                <c:pt idx="5">
                  <c:v>1.71</c:v>
                </c:pt>
                <c:pt idx="6">
                  <c:v>#N/A</c:v>
                </c:pt>
                <c:pt idx="7">
                  <c:v>0.6</c:v>
                </c:pt>
                <c:pt idx="8">
                  <c:v>#N/A</c:v>
                </c:pt>
                <c:pt idx="9">
                  <c:v>1.1599999999999999</c:v>
                </c:pt>
              </c:numCache>
            </c:numRef>
          </c:val>
          <c:extLst xmlns:c16r2="http://schemas.microsoft.com/office/drawing/2015/06/chart">
            <c:ext xmlns:c16="http://schemas.microsoft.com/office/drawing/2014/chart" uri="{C3380CC4-5D6E-409C-BE32-E72D297353CC}">
              <c16:uniqueId val="{00000006-903B-4FF2-91F6-E717553EEE7F}"/>
            </c:ext>
          </c:extLst>
        </c:ser>
        <c:ser>
          <c:idx val="7"/>
          <c:order val="7"/>
          <c:tx>
            <c:strRef>
              <c:f>データシート!$A$34</c:f>
              <c:strCache>
                <c:ptCount val="1"/>
                <c:pt idx="0">
                  <c:v>潮来市工業用水道事業会計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1.41</c:v>
                </c:pt>
                <c:pt idx="2">
                  <c:v>#N/A</c:v>
                </c:pt>
                <c:pt idx="3">
                  <c:v>1.23</c:v>
                </c:pt>
                <c:pt idx="4">
                  <c:v>#N/A</c:v>
                </c:pt>
                <c:pt idx="5">
                  <c:v>1.27</c:v>
                </c:pt>
                <c:pt idx="6">
                  <c:v>#N/A</c:v>
                </c:pt>
                <c:pt idx="7">
                  <c:v>1.3</c:v>
                </c:pt>
                <c:pt idx="8">
                  <c:v>#N/A</c:v>
                </c:pt>
                <c:pt idx="9">
                  <c:v>1.35</c:v>
                </c:pt>
              </c:numCache>
            </c:numRef>
          </c:val>
          <c:extLst xmlns:c16r2="http://schemas.microsoft.com/office/drawing/2015/06/chart">
            <c:ext xmlns:c16="http://schemas.microsoft.com/office/drawing/2014/chart" uri="{C3380CC4-5D6E-409C-BE32-E72D297353CC}">
              <c16:uniqueId val="{00000007-903B-4FF2-91F6-E717553EEE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27.48</c:v>
                </c:pt>
                <c:pt idx="2">
                  <c:v>#N/A</c:v>
                </c:pt>
                <c:pt idx="3">
                  <c:v>12.39</c:v>
                </c:pt>
                <c:pt idx="4">
                  <c:v>#N/A</c:v>
                </c:pt>
                <c:pt idx="5">
                  <c:v>16.14</c:v>
                </c:pt>
                <c:pt idx="6">
                  <c:v>#N/A</c:v>
                </c:pt>
                <c:pt idx="7">
                  <c:v>8.6999999999999993</c:v>
                </c:pt>
                <c:pt idx="8">
                  <c:v>#N/A</c:v>
                </c:pt>
                <c:pt idx="9">
                  <c:v>8.89</c:v>
                </c:pt>
              </c:numCache>
            </c:numRef>
          </c:val>
          <c:extLst xmlns:c16r2="http://schemas.microsoft.com/office/drawing/2015/06/chart">
            <c:ext xmlns:c16="http://schemas.microsoft.com/office/drawing/2014/chart" uri="{C3380CC4-5D6E-409C-BE32-E72D297353CC}">
              <c16:uniqueId val="{00000008-903B-4FF2-91F6-E717553EEE7F}"/>
            </c:ext>
          </c:extLst>
        </c:ser>
        <c:ser>
          <c:idx val="9"/>
          <c:order val="9"/>
          <c:tx>
            <c:strRef>
              <c:f>データシート!$A$36</c:f>
              <c:strCache>
                <c:ptCount val="1"/>
                <c:pt idx="0">
                  <c:v>潮来市水道事業会計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6.08</c:v>
                </c:pt>
                <c:pt idx="2">
                  <c:v>#N/A</c:v>
                </c:pt>
                <c:pt idx="3">
                  <c:v>7.16</c:v>
                </c:pt>
                <c:pt idx="4">
                  <c:v>#N/A</c:v>
                </c:pt>
                <c:pt idx="5">
                  <c:v>8.64</c:v>
                </c:pt>
                <c:pt idx="6">
                  <c:v>#N/A</c:v>
                </c:pt>
                <c:pt idx="7">
                  <c:v>10.27</c:v>
                </c:pt>
                <c:pt idx="8">
                  <c:v>#N/A</c:v>
                </c:pt>
                <c:pt idx="9">
                  <c:v>12</c:v>
                </c:pt>
              </c:numCache>
            </c:numRef>
          </c:val>
          <c:extLst xmlns:c16r2="http://schemas.microsoft.com/office/drawing/2015/06/chart">
            <c:ext xmlns:c16="http://schemas.microsoft.com/office/drawing/2014/chart" uri="{C3380CC4-5D6E-409C-BE32-E72D297353CC}">
              <c16:uniqueId val="{00000009-903B-4FF2-91F6-E717553EEE7F}"/>
            </c:ext>
          </c:extLst>
        </c:ser>
        <c:dLbls>
          <c:showLegendKey val="0"/>
          <c:showVal val="0"/>
          <c:showCatName val="0"/>
          <c:showSerName val="0"/>
          <c:showPercent val="0"/>
          <c:showBubbleSize val="0"/>
        </c:dLbls>
        <c:gapWidth val="150"/>
        <c:overlap val="100"/>
        <c:axId val="235066880"/>
        <c:axId val="235068416"/>
      </c:barChart>
      <c:catAx>
        <c:axId val="2350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068416"/>
        <c:crosses val="autoZero"/>
        <c:auto val="1"/>
        <c:lblAlgn val="ctr"/>
        <c:lblOffset val="100"/>
        <c:tickLblSkip val="1"/>
        <c:tickMarkSkip val="1"/>
        <c:noMultiLvlLbl val="0"/>
      </c:catAx>
      <c:valAx>
        <c:axId val="23506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06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1484</c:v>
                </c:pt>
                <c:pt idx="5">
                  <c:v>1375</c:v>
                </c:pt>
                <c:pt idx="8">
                  <c:v>1353</c:v>
                </c:pt>
                <c:pt idx="11">
                  <c:v>1329</c:v>
                </c:pt>
                <c:pt idx="14">
                  <c:v>1309</c:v>
                </c:pt>
              </c:numCache>
            </c:numRef>
          </c:val>
          <c:extLst xmlns:c16r2="http://schemas.microsoft.com/office/drawing/2015/06/chart">
            <c:ext xmlns:c16="http://schemas.microsoft.com/office/drawing/2014/chart" uri="{C3380CC4-5D6E-409C-BE32-E72D297353CC}">
              <c16:uniqueId val="{00000000-C11D-4B96-9202-48BA9F7975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1D-4B96-9202-48BA9F7975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11D-4B96-9202-48BA9F7975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8</c:v>
                </c:pt>
                <c:pt idx="6">
                  <c:v>13</c:v>
                </c:pt>
                <c:pt idx="9">
                  <c:v>17</c:v>
                </c:pt>
                <c:pt idx="12">
                  <c:v>19</c:v>
                </c:pt>
              </c:numCache>
            </c:numRef>
          </c:val>
          <c:extLst xmlns:c16r2="http://schemas.microsoft.com/office/drawing/2015/06/chart">
            <c:ext xmlns:c16="http://schemas.microsoft.com/office/drawing/2014/chart" uri="{C3380CC4-5D6E-409C-BE32-E72D297353CC}">
              <c16:uniqueId val="{00000003-C11D-4B96-9202-48BA9F7975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517</c:v>
                </c:pt>
                <c:pt idx="3">
                  <c:v>549</c:v>
                </c:pt>
                <c:pt idx="6">
                  <c:v>571</c:v>
                </c:pt>
                <c:pt idx="9">
                  <c:v>598</c:v>
                </c:pt>
                <c:pt idx="12">
                  <c:v>639</c:v>
                </c:pt>
              </c:numCache>
            </c:numRef>
          </c:val>
          <c:extLst xmlns:c16r2="http://schemas.microsoft.com/office/drawing/2015/06/chart">
            <c:ext xmlns:c16="http://schemas.microsoft.com/office/drawing/2014/chart" uri="{C3380CC4-5D6E-409C-BE32-E72D297353CC}">
              <c16:uniqueId val="{00000004-C11D-4B96-9202-48BA9F7975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7</c:v>
                </c:pt>
                <c:pt idx="9">
                  <c:v>0</c:v>
                </c:pt>
                <c:pt idx="12">
                  <c:v>0</c:v>
                </c:pt>
              </c:numCache>
            </c:numRef>
          </c:val>
          <c:extLst xmlns:c16r2="http://schemas.microsoft.com/office/drawing/2015/06/chart">
            <c:ext xmlns:c16="http://schemas.microsoft.com/office/drawing/2014/chart" uri="{C3380CC4-5D6E-409C-BE32-E72D297353CC}">
              <c16:uniqueId val="{00000005-C11D-4B96-9202-48BA9F7975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1D-4B96-9202-48BA9F7975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1310</c:v>
                </c:pt>
                <c:pt idx="3">
                  <c:v>1320</c:v>
                </c:pt>
                <c:pt idx="6">
                  <c:v>1316</c:v>
                </c:pt>
                <c:pt idx="9">
                  <c:v>1280</c:v>
                </c:pt>
                <c:pt idx="12">
                  <c:v>1264</c:v>
                </c:pt>
              </c:numCache>
            </c:numRef>
          </c:val>
          <c:extLst xmlns:c16r2="http://schemas.microsoft.com/office/drawing/2015/06/chart">
            <c:ext xmlns:c16="http://schemas.microsoft.com/office/drawing/2014/chart" uri="{C3380CC4-5D6E-409C-BE32-E72D297353CC}">
              <c16:uniqueId val="{00000007-C11D-4B96-9202-48BA9F797593}"/>
            </c:ext>
          </c:extLst>
        </c:ser>
        <c:dLbls>
          <c:showLegendKey val="0"/>
          <c:showVal val="0"/>
          <c:showCatName val="0"/>
          <c:showSerName val="0"/>
          <c:showPercent val="0"/>
          <c:showBubbleSize val="0"/>
        </c:dLbls>
        <c:gapWidth val="100"/>
        <c:overlap val="100"/>
        <c:axId val="220246784"/>
        <c:axId val="22024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345</c:v>
                </c:pt>
                <c:pt idx="2">
                  <c:v>#N/A</c:v>
                </c:pt>
                <c:pt idx="3">
                  <c:v>#N/A</c:v>
                </c:pt>
                <c:pt idx="4">
                  <c:v>502</c:v>
                </c:pt>
                <c:pt idx="5">
                  <c:v>#N/A</c:v>
                </c:pt>
                <c:pt idx="6">
                  <c:v>#N/A</c:v>
                </c:pt>
                <c:pt idx="7">
                  <c:v>554</c:v>
                </c:pt>
                <c:pt idx="8">
                  <c:v>#N/A</c:v>
                </c:pt>
                <c:pt idx="9">
                  <c:v>#N/A</c:v>
                </c:pt>
                <c:pt idx="10">
                  <c:v>566</c:v>
                </c:pt>
                <c:pt idx="11">
                  <c:v>#N/A</c:v>
                </c:pt>
                <c:pt idx="12">
                  <c:v>#N/A</c:v>
                </c:pt>
                <c:pt idx="13">
                  <c:v>613</c:v>
                </c:pt>
                <c:pt idx="14">
                  <c:v>#N/A</c:v>
                </c:pt>
              </c:numCache>
            </c:numRef>
          </c:val>
          <c:smooth val="0"/>
          <c:extLst xmlns:c16r2="http://schemas.microsoft.com/office/drawing/2015/06/chart">
            <c:ext xmlns:c16="http://schemas.microsoft.com/office/drawing/2014/chart" uri="{C3380CC4-5D6E-409C-BE32-E72D297353CC}">
              <c16:uniqueId val="{00000008-C11D-4B96-9202-48BA9F797593}"/>
            </c:ext>
          </c:extLst>
        </c:ser>
        <c:dLbls>
          <c:showLegendKey val="0"/>
          <c:showVal val="0"/>
          <c:showCatName val="0"/>
          <c:showSerName val="0"/>
          <c:showPercent val="0"/>
          <c:showBubbleSize val="0"/>
        </c:dLbls>
        <c:marker val="1"/>
        <c:smooth val="0"/>
        <c:axId val="220246784"/>
        <c:axId val="220248704"/>
      </c:lineChart>
      <c:catAx>
        <c:axId val="2202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248704"/>
        <c:crosses val="autoZero"/>
        <c:auto val="1"/>
        <c:lblAlgn val="ctr"/>
        <c:lblOffset val="100"/>
        <c:tickLblSkip val="1"/>
        <c:tickMarkSkip val="1"/>
        <c:noMultiLvlLbl val="0"/>
      </c:catAx>
      <c:valAx>
        <c:axId val="2202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2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14323</c:v>
                </c:pt>
                <c:pt idx="5">
                  <c:v>13987</c:v>
                </c:pt>
                <c:pt idx="8">
                  <c:v>13826</c:v>
                </c:pt>
                <c:pt idx="11">
                  <c:v>13833</c:v>
                </c:pt>
                <c:pt idx="14">
                  <c:v>13346</c:v>
                </c:pt>
              </c:numCache>
            </c:numRef>
          </c:val>
          <c:extLst xmlns:c16r2="http://schemas.microsoft.com/office/drawing/2015/06/chart">
            <c:ext xmlns:c16="http://schemas.microsoft.com/office/drawing/2014/chart" uri="{C3380CC4-5D6E-409C-BE32-E72D297353CC}">
              <c16:uniqueId val="{00000000-6A98-4663-A185-E17CDBDEA1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200</c:v>
                </c:pt>
                <c:pt idx="5">
                  <c:v>151</c:v>
                </c:pt>
                <c:pt idx="8">
                  <c:v>124</c:v>
                </c:pt>
                <c:pt idx="11">
                  <c:v>116</c:v>
                </c:pt>
                <c:pt idx="14">
                  <c:v>122</c:v>
                </c:pt>
              </c:numCache>
            </c:numRef>
          </c:val>
          <c:extLst xmlns:c16r2="http://schemas.microsoft.com/office/drawing/2015/06/chart">
            <c:ext xmlns:c16="http://schemas.microsoft.com/office/drawing/2014/chart" uri="{C3380CC4-5D6E-409C-BE32-E72D297353CC}">
              <c16:uniqueId val="{00000001-6A98-4663-A185-E17CDBDEA1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3948</c:v>
                </c:pt>
                <c:pt idx="5">
                  <c:v>3977</c:v>
                </c:pt>
                <c:pt idx="8">
                  <c:v>3824</c:v>
                </c:pt>
                <c:pt idx="11">
                  <c:v>4292</c:v>
                </c:pt>
                <c:pt idx="14">
                  <c:v>3882</c:v>
                </c:pt>
              </c:numCache>
            </c:numRef>
          </c:val>
          <c:extLst xmlns:c16r2="http://schemas.microsoft.com/office/drawing/2015/06/chart">
            <c:ext xmlns:c16="http://schemas.microsoft.com/office/drawing/2014/chart" uri="{C3380CC4-5D6E-409C-BE32-E72D297353CC}">
              <c16:uniqueId val="{00000002-6A98-4663-A185-E17CDBDEA1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98-4663-A185-E17CDBDEA1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98-4663-A185-E17CDBDEA1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5</c:v>
                </c:pt>
                <c:pt idx="6">
                  <c:v>0</c:v>
                </c:pt>
                <c:pt idx="9">
                  <c:v>3</c:v>
                </c:pt>
                <c:pt idx="12">
                  <c:v>0</c:v>
                </c:pt>
              </c:numCache>
            </c:numRef>
          </c:val>
          <c:extLst xmlns:c16r2="http://schemas.microsoft.com/office/drawing/2015/06/chart">
            <c:ext xmlns:c16="http://schemas.microsoft.com/office/drawing/2014/chart" uri="{C3380CC4-5D6E-409C-BE32-E72D297353CC}">
              <c16:uniqueId val="{00000005-6A98-4663-A185-E17CDBDEA1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2108</c:v>
                </c:pt>
                <c:pt idx="3">
                  <c:v>2180</c:v>
                </c:pt>
                <c:pt idx="6">
                  <c:v>2212</c:v>
                </c:pt>
                <c:pt idx="9">
                  <c:v>2147</c:v>
                </c:pt>
                <c:pt idx="12">
                  <c:v>2252</c:v>
                </c:pt>
              </c:numCache>
            </c:numRef>
          </c:val>
          <c:extLst xmlns:c16r2="http://schemas.microsoft.com/office/drawing/2015/06/chart">
            <c:ext xmlns:c16="http://schemas.microsoft.com/office/drawing/2014/chart" uri="{C3380CC4-5D6E-409C-BE32-E72D297353CC}">
              <c16:uniqueId val="{00000006-6A98-4663-A185-E17CDBDEA1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149</c:v>
                </c:pt>
                <c:pt idx="3">
                  <c:v>161</c:v>
                </c:pt>
                <c:pt idx="6">
                  <c:v>152</c:v>
                </c:pt>
                <c:pt idx="9">
                  <c:v>137</c:v>
                </c:pt>
                <c:pt idx="12">
                  <c:v>133</c:v>
                </c:pt>
              </c:numCache>
            </c:numRef>
          </c:val>
          <c:extLst xmlns:c16r2="http://schemas.microsoft.com/office/drawing/2015/06/chart">
            <c:ext xmlns:c16="http://schemas.microsoft.com/office/drawing/2014/chart" uri="{C3380CC4-5D6E-409C-BE32-E72D297353CC}">
              <c16:uniqueId val="{00000007-6A98-4663-A185-E17CDBDEA1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6656</c:v>
                </c:pt>
                <c:pt idx="3">
                  <c:v>6914</c:v>
                </c:pt>
                <c:pt idx="6">
                  <c:v>6786</c:v>
                </c:pt>
                <c:pt idx="9">
                  <c:v>6664</c:v>
                </c:pt>
                <c:pt idx="12">
                  <c:v>6517</c:v>
                </c:pt>
              </c:numCache>
            </c:numRef>
          </c:val>
          <c:extLst xmlns:c16r2="http://schemas.microsoft.com/office/drawing/2015/06/chart">
            <c:ext xmlns:c16="http://schemas.microsoft.com/office/drawing/2014/chart" uri="{C3380CC4-5D6E-409C-BE32-E72D297353CC}">
              <c16:uniqueId val="{00000008-6A98-4663-A185-E17CDBDEA1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A98-4663-A185-E17CDBDEA1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12109</c:v>
                </c:pt>
                <c:pt idx="3">
                  <c:v>11826</c:v>
                </c:pt>
                <c:pt idx="6">
                  <c:v>11791</c:v>
                </c:pt>
                <c:pt idx="9">
                  <c:v>11939</c:v>
                </c:pt>
                <c:pt idx="12">
                  <c:v>11711</c:v>
                </c:pt>
              </c:numCache>
            </c:numRef>
          </c:val>
          <c:extLst xmlns:c16r2="http://schemas.microsoft.com/office/drawing/2015/06/chart">
            <c:ext xmlns:c16="http://schemas.microsoft.com/office/drawing/2014/chart" uri="{C3380CC4-5D6E-409C-BE32-E72D297353CC}">
              <c16:uniqueId val="{0000000A-6A98-4663-A185-E17CDBDEA152}"/>
            </c:ext>
          </c:extLst>
        </c:ser>
        <c:dLbls>
          <c:showLegendKey val="0"/>
          <c:showVal val="0"/>
          <c:showCatName val="0"/>
          <c:showSerName val="0"/>
          <c:showPercent val="0"/>
          <c:showBubbleSize val="0"/>
        </c:dLbls>
        <c:gapWidth val="100"/>
        <c:overlap val="100"/>
        <c:axId val="235466112"/>
        <c:axId val="23546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2551</c:v>
                </c:pt>
                <c:pt idx="2">
                  <c:v>#N/A</c:v>
                </c:pt>
                <c:pt idx="3">
                  <c:v>#N/A</c:v>
                </c:pt>
                <c:pt idx="4">
                  <c:v>2970</c:v>
                </c:pt>
                <c:pt idx="5">
                  <c:v>#N/A</c:v>
                </c:pt>
                <c:pt idx="6">
                  <c:v>#N/A</c:v>
                </c:pt>
                <c:pt idx="7">
                  <c:v>3167</c:v>
                </c:pt>
                <c:pt idx="8">
                  <c:v>#N/A</c:v>
                </c:pt>
                <c:pt idx="9">
                  <c:v>#N/A</c:v>
                </c:pt>
                <c:pt idx="10">
                  <c:v>2649</c:v>
                </c:pt>
                <c:pt idx="11">
                  <c:v>#N/A</c:v>
                </c:pt>
                <c:pt idx="12">
                  <c:v>#N/A</c:v>
                </c:pt>
                <c:pt idx="13">
                  <c:v>3264</c:v>
                </c:pt>
                <c:pt idx="14">
                  <c:v>#N/A</c:v>
                </c:pt>
              </c:numCache>
            </c:numRef>
          </c:val>
          <c:smooth val="0"/>
          <c:extLst xmlns:c16r2="http://schemas.microsoft.com/office/drawing/2015/06/chart">
            <c:ext xmlns:c16="http://schemas.microsoft.com/office/drawing/2014/chart" uri="{C3380CC4-5D6E-409C-BE32-E72D297353CC}">
              <c16:uniqueId val="{0000000B-6A98-4663-A185-E17CDBDEA152}"/>
            </c:ext>
          </c:extLst>
        </c:ser>
        <c:dLbls>
          <c:showLegendKey val="0"/>
          <c:showVal val="0"/>
          <c:showCatName val="0"/>
          <c:showSerName val="0"/>
          <c:showPercent val="0"/>
          <c:showBubbleSize val="0"/>
        </c:dLbls>
        <c:marker val="1"/>
        <c:smooth val="0"/>
        <c:axId val="235466112"/>
        <c:axId val="235465344"/>
      </c:lineChart>
      <c:catAx>
        <c:axId val="23546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465344"/>
        <c:crosses val="autoZero"/>
        <c:auto val="1"/>
        <c:lblAlgn val="ctr"/>
        <c:lblOffset val="100"/>
        <c:tickLblSkip val="1"/>
        <c:tickMarkSkip val="1"/>
        <c:noMultiLvlLbl val="0"/>
      </c:catAx>
      <c:valAx>
        <c:axId val="23546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46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2301</c:v>
                </c:pt>
                <c:pt idx="1">
                  <c:v>1879</c:v>
                </c:pt>
                <c:pt idx="2">
                  <c:v>1495</c:v>
                </c:pt>
              </c:numCache>
            </c:numRef>
          </c:val>
          <c:extLst xmlns:c16r2="http://schemas.microsoft.com/office/drawing/2015/06/chart">
            <c:ext xmlns:c16="http://schemas.microsoft.com/office/drawing/2014/chart" uri="{C3380CC4-5D6E-409C-BE32-E72D297353CC}">
              <c16:uniqueId val="{00000000-2930-4C61-89B7-AA17540534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289</c:v>
                </c:pt>
                <c:pt idx="1">
                  <c:v>289</c:v>
                </c:pt>
                <c:pt idx="2">
                  <c:v>289</c:v>
                </c:pt>
              </c:numCache>
            </c:numRef>
          </c:val>
          <c:extLst xmlns:c16r2="http://schemas.microsoft.com/office/drawing/2015/06/chart">
            <c:ext xmlns:c16="http://schemas.microsoft.com/office/drawing/2014/chart" uri="{C3380CC4-5D6E-409C-BE32-E72D297353CC}">
              <c16:uniqueId val="{00000001-2930-4C61-89B7-AA17540534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3703</c:v>
                </c:pt>
                <c:pt idx="1">
                  <c:v>2545</c:v>
                </c:pt>
                <c:pt idx="2">
                  <c:v>2387</c:v>
                </c:pt>
              </c:numCache>
            </c:numRef>
          </c:val>
          <c:extLst xmlns:c16r2="http://schemas.microsoft.com/office/drawing/2015/06/chart">
            <c:ext xmlns:c16="http://schemas.microsoft.com/office/drawing/2014/chart" uri="{C3380CC4-5D6E-409C-BE32-E72D297353CC}">
              <c16:uniqueId val="{00000002-2930-4C61-89B7-AA175405345B}"/>
            </c:ext>
          </c:extLst>
        </c:ser>
        <c:dLbls>
          <c:showLegendKey val="0"/>
          <c:showVal val="0"/>
          <c:showCatName val="0"/>
          <c:showSerName val="0"/>
          <c:showPercent val="0"/>
          <c:showBubbleSize val="0"/>
        </c:dLbls>
        <c:gapWidth val="120"/>
        <c:overlap val="100"/>
        <c:axId val="235283200"/>
        <c:axId val="235284736"/>
      </c:barChart>
      <c:catAx>
        <c:axId val="23528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5284736"/>
        <c:crosses val="autoZero"/>
        <c:auto val="1"/>
        <c:lblAlgn val="ctr"/>
        <c:lblOffset val="100"/>
        <c:tickLblSkip val="1"/>
        <c:tickMarkSkip val="1"/>
        <c:noMultiLvlLbl val="0"/>
      </c:catAx>
      <c:valAx>
        <c:axId val="235284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528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{FC986B29-B4E3-4847-AB06-8C6B62D61A89}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2D3-434F-B725-CB01961FE7D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{1AA66F43-FC64-43B5-8EE8-B467F9C2B74D}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3-434F-B725-CB01961FE7D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{633F5B70-51FB-4DD9-BF4E-41C3EE7784D6}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3-434F-B725-CB01961FE7D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{BFB26A81-1425-46EE-B8FC-387FE60F2A8C}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3-434F-B725-CB01961FE7D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{CC3D601F-1F34-4449-B7DA-B4EEF481B132}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3-434F-B725-CB01961FE7D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{1BB87652-AF6A-44FB-A071-2E5315EE765F}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2D3-434F-B725-CB01961FE7D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{40E0099B-D7EF-4B20-80AA-3C3C74D5077D}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2D3-434F-B725-CB01961FE7D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{9329F943-87DD-43EA-A34A-006655411F1D}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2D3-434F-B725-CB01961FE7D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{E08FF77E-0B5D-41D3-9694-DE68301644D4}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2D3-434F-B725-CB01961FE7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56.4</c:v>
                </c:pt>
                <c:pt idx="8">
                  <c:v>53.9</c:v>
                </c:pt>
                <c:pt idx="16">
                  <c:v>55.3</c:v>
                </c:pt>
                <c:pt idx="24">
                  <c:v>56.4</c:v>
                </c:pt>
                <c:pt idx="32">
                  <c:v>57.9</c:v>
                </c:pt>
              </c:numCache>
            </c:numRef>
          </c:xVal>
          <c:yVal>
            <c:numRef>
              <c:f>公会計指標分析・財政指標組合せ分析表!$BP$51:$DC$51</c:f>
              <c:numCache>
                <c:formatCode>#,##0.0;"▲ "#,##0.0</c:formatCode>
                <c:ptCount val="40"/>
                <c:pt idx="0">
                  <c:v>41.6</c:v>
                </c:pt>
                <c:pt idx="8">
                  <c:v>48.7</c:v>
                </c:pt>
                <c:pt idx="16">
                  <c:v>52.1</c:v>
                </c:pt>
                <c:pt idx="24">
                  <c:v>43.6</c:v>
                </c:pt>
                <c:pt idx="32">
                  <c:v>53.6</c:v>
                </c:pt>
              </c:numCache>
            </c:numRef>
          </c:yVal>
          <c:smooth val="0"/>
          <c:extLst xmlns:c16r2="http://schemas.microsoft.com/office/drawing/2015/06/chart">
            <c:ext xmlns:c16="http://schemas.microsoft.com/office/drawing/2014/chart" uri="{C3380CC4-5D6E-409C-BE32-E72D297353CC}">
              <c16:uniqueId val="{00000009-12D3-434F-B725-CB01961FE7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{ACE32B9D-8BF9-42C0-99E3-A9ACDBBA1E0C}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2D3-434F-B725-CB01961FE7D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{7A483E6B-C4CF-4F94-89F4-2B4EF694E48E}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3-434F-B725-CB01961FE7D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{0321FD03-65C5-4B1A-9427-37014B9409D6}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3-434F-B725-CB01961FE7D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{D213EBAD-A6F4-4F46-825B-36D63F9F5B54}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3-434F-B725-CB01961FE7D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{775901C6-12D9-442B-8AF5-0547A010BEFC}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3-434F-B725-CB01961FE7D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{CC69DF24-E49D-4E1E-9DAA-966EE079AF54}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2D3-434F-B725-CB01961FE7D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{98EF357B-7BC4-462B-8B7C-497F1C66563D}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2D3-434F-B725-CB01961FE7D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{B070BE6A-E406-453B-8AD1-D2DB8F5F168E}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2D3-434F-B725-CB01961FE7D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{649BA5D1-4F2E-449D-86E6-A9851322A2E5}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2D3-434F-B725-CB01961FE7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57.1</c:v>
                </c:pt>
                <c:pt idx="16">
                  <c:v>58.7</c:v>
                </c:pt>
                <c:pt idx="24">
                  <c:v>59.9</c:v>
                </c:pt>
                <c:pt idx="32">
                  <c:v>60.6</c:v>
                </c:pt>
              </c:numCache>
            </c:numRef>
          </c:xVal>
          <c:yVal>
            <c:numRef>
              <c:f>公会計指標分析・財政指標組合せ分析表!$BP$55:$DC$55</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12D3-434F-B725-CB01961FE7D1}"/>
            </c:ext>
          </c:extLst>
        </c:ser>
        <c:dLbls>
          <c:showLegendKey val="0"/>
          <c:showVal val="1"/>
          <c:showCatName val="0"/>
          <c:showSerName val="0"/>
          <c:showPercent val="0"/>
          <c:showBubbleSize val="0"/>
        </c:dLbls>
        <c:axId val="235098496"/>
        <c:axId val="235100416"/>
      </c:scatterChart>
      <c:valAx>
        <c:axId val="235098496"/>
        <c:scaling>
          <c:orientation val="minMax"/>
          <c:max val="61.2"/>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100416"/>
        <c:crosses val="autoZero"/>
        <c:crossBetween val="midCat"/>
      </c:valAx>
      <c:valAx>
        <c:axId val="235100416"/>
        <c:scaling>
          <c:orientation val="minMax"/>
          <c:max val="6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098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{63F1F53B-051A-4D06-BE18-50B1FB7CF725}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FA6-492E-B380-BAB7708E8E4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{7B717BB6-4EB3-4267-B04E-31AA15675AD8}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A6-492E-B380-BAB7708E8E4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{B60B4053-BD4E-4282-9893-BE08687D544F}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A6-492E-B380-BAB7708E8E4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{33E26AF5-6F57-4018-881C-C57CBD5DC9F4}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A6-492E-B380-BAB7708E8E4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{BEE5D6A9-C7B4-43C5-AA2C-F117EB67FFF8}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A6-492E-B380-BAB7708E8E4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{E518FA76-24DC-47F0-998E-FC73050A3289}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FA6-492E-B380-BAB7708E8E4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{0203C06E-AF6A-4695-A3BA-F3E9637EB4D3}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FA6-492E-B380-BAB7708E8E4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{5C5A9C7D-A772-4E6E-A4FA-2BAADD2C7FD7}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FA6-492E-B380-BAB7708E8E43}"/>
                </c:ext>
              </c:extLst>
            </c:dLbl>
            <c:dLbl>
              <c:idx val="32"/>
              <c:layout>
                <c:manualLayout>
                  <c:x val="-1.8299452531267517E-2"/>
                  <c:y val="-6.464161758248984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{F436C0CB-A0F2-4BF8-93F3-966388715513}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FA6-492E-B380-BAB7708E8E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6.3</c:v>
                </c:pt>
                <c:pt idx="16">
                  <c:v>7.6</c:v>
                </c:pt>
                <c:pt idx="24">
                  <c:v>8.9</c:v>
                </c:pt>
                <c:pt idx="32">
                  <c:v>9.5</c:v>
                </c:pt>
              </c:numCache>
            </c:numRef>
          </c:xVal>
          <c:yVal>
            <c:numRef>
              <c:f>公会計指標分析・財政指標組合せ分析表!$BP$73:$DC$73</c:f>
              <c:numCache>
                <c:formatCode>#,##0.0;"▲ "#,##0.0</c:formatCode>
                <c:ptCount val="40"/>
                <c:pt idx="0">
                  <c:v>41.6</c:v>
                </c:pt>
                <c:pt idx="8">
                  <c:v>48.7</c:v>
                </c:pt>
                <c:pt idx="16">
                  <c:v>52.1</c:v>
                </c:pt>
                <c:pt idx="24">
                  <c:v>43.6</c:v>
                </c:pt>
                <c:pt idx="32">
                  <c:v>53.6</c:v>
                </c:pt>
              </c:numCache>
            </c:numRef>
          </c:yVal>
          <c:smooth val="0"/>
          <c:extLst xmlns:c16r2="http://schemas.microsoft.com/office/drawing/2015/06/chart">
            <c:ext xmlns:c16="http://schemas.microsoft.com/office/drawing/2014/chart" uri="{C3380CC4-5D6E-409C-BE32-E72D297353CC}">
              <c16:uniqueId val="{00000009-FFA6-492E-B380-BAB7708E8E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{2EFC1FCD-0D91-4845-9647-2F9AFF7FA7AF}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FA6-492E-B380-BAB7708E8E4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{57A4490A-ED1C-4FF1-BA61-BEA18C1022E0}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A6-492E-B380-BAB7708E8E4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{01F16376-9A98-4267-AD99-83E3BA01E815}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A6-492E-B380-BAB7708E8E4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{44F8F207-9AE1-4FF5-B8B8-546C023E172D}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A6-492E-B380-BAB7708E8E4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{3244B128-43C8-4111-AEC4-04F6A27EADBC}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A6-492E-B380-BAB7708E8E4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{D4A88428-F8AB-4F1C-BF89-F36AFFBBAF73}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FA6-492E-B380-BAB7708E8E4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{F556D7C9-F515-499A-97B4-35DA5377FDF4}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FA6-492E-B380-BAB7708E8E43}"/>
                </c:ext>
              </c:extLst>
            </c:dLbl>
            <c:dLbl>
              <c:idx val="24"/>
              <c:layout>
                <c:manualLayout>
                  <c:x val="-4.4968881812918832E-2"/>
                  <c:y val="-6.019167659309805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{3F627FA0-71C2-44A2-985F-5148C17F1162}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FA6-492E-B380-BAB7708E8E4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{8EFAB75A-545D-42CA-8D4E-76AF5AC82E7F}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FA6-492E-B380-BAB7708E8E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56.8</c:v>
                </c:pt>
                <c:pt idx="8">
                  <c:v>52.3</c:v>
                </c:pt>
                <c:pt idx="16">
                  <c:v>55.4</c:v>
                </c:pt>
                <c:pt idx="24">
                  <c:v>52.7</c:v>
                </c:pt>
                <c:pt idx="32">
                  <c:v>49.7</c:v>
                </c:pt>
              </c:numCache>
            </c:numRef>
          </c:yVal>
          <c:smooth val="0"/>
          <c:extLst xmlns:c16r2="http://schemas.microsoft.com/office/drawing/2015/06/chart">
            <c:ext xmlns:c16="http://schemas.microsoft.com/office/drawing/2014/chart" uri="{C3380CC4-5D6E-409C-BE32-E72D297353CC}">
              <c16:uniqueId val="{00000013-FFA6-492E-B380-BAB7708E8E43}"/>
            </c:ext>
          </c:extLst>
        </c:ser>
        <c:dLbls>
          <c:showLegendKey val="0"/>
          <c:showVal val="1"/>
          <c:showCatName val="0"/>
          <c:showSerName val="0"/>
          <c:showPercent val="0"/>
          <c:showBubbleSize val="0"/>
        </c:dLbls>
        <c:axId val="235872256"/>
        <c:axId val="235874176"/>
      </c:scatterChart>
      <c:valAx>
        <c:axId val="235872256"/>
        <c:scaling>
          <c:orientation val="minMax"/>
          <c:max val="10.6"/>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874176"/>
        <c:crosses val="autoZero"/>
        <c:crossBetween val="midCat"/>
      </c:valAx>
      <c:valAx>
        <c:axId val="235874176"/>
        <c:scaling>
          <c:orientation val="minMax"/>
          <c:max val="60"/>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58722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ポイント低く、全国平均とほぼ同様であるが、茨城県平均からは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ポイント低い指数となっている。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ほぼ横ばいの数値で推移して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、税収入や普通交付税の増加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、一般財源の経常的経費の削減により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、前年度より高い数値となった。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引き続き、税収入の確保や企業誘致の推進等に努め、財政基盤の強化を図る。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40869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ポイント高く、全国平均からは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ポイント高い指標となっている。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令和元年度は臨時財政対策債の減少や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り、経常収支比率は前年度より高い数値となった。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今後も、社会保障関係経費の増加が見込まれるが、公債費の抑制に努める等、経常経費の削減に努める。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61214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114800" y="1077087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140970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06743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150622</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2336800" y="1067435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150622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064539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金額となっている。人件費については、定員管理計画に基づく職員数の削減を進めてきた効果は出ていると思われる。一方、物件費については、公共施設の維持管理に係る経費が上昇傾向にあり、今後も費用対効果を検証しながら、より効率的な事業の実施や施設の管理を行えるよ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140002</xdr:rowOff>
    </xdr:from>
    <xdr:to>
      <xdr:col>23</xdr:col>
      <xdr:colOff>133350</xdr:colOff>
      <xdr:row>83</xdr:row>
      <xdr:rowOff>35238</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198902"/>
          <a:ext cx="838200" cy="6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125602</xdr:rowOff>
    </xdr:from>
    <xdr:to>
      <xdr:col>19</xdr:col>
      <xdr:colOff>133350</xdr:colOff>
      <xdr:row>82</xdr:row>
      <xdr:rowOff>140002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184502"/>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125602</xdr:rowOff>
    </xdr:from>
    <xdr:to>
      <xdr:col>15</xdr:col>
      <xdr:colOff>82550</xdr:colOff>
      <xdr:row>82</xdr:row>
      <xdr:rowOff>131759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2336800" y="14184502"/>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116190</xdr:rowOff>
    </xdr:from>
    <xdr:to>
      <xdr:col>11</xdr:col>
      <xdr:colOff>31750</xdr:colOff>
      <xdr:row>82</xdr:row>
      <xdr:rowOff>131759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75090"/>
          <a:ext cx="889000" cy="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155888</xdr:rowOff>
    </xdr:from>
    <xdr:to>
      <xdr:col>23</xdr:col>
      <xdr:colOff>184150</xdr:colOff>
      <xdr:row>83</xdr:row>
      <xdr:rowOff>86038</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1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965</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5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89202</xdr:rowOff>
    </xdr:from>
    <xdr:to>
      <xdr:col>19</xdr:col>
      <xdr:colOff>184150</xdr:colOff>
      <xdr:row>83</xdr:row>
      <xdr:rowOff>19352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14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29529</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1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74802</xdr:rowOff>
    </xdr:from>
    <xdr:to>
      <xdr:col>15</xdr:col>
      <xdr:colOff>133350</xdr:colOff>
      <xdr:row>83</xdr:row>
      <xdr:rowOff>4952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15129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80959</xdr:rowOff>
    </xdr:from>
    <xdr:to>
      <xdr:col>11</xdr:col>
      <xdr:colOff>82550</xdr:colOff>
      <xdr:row>83</xdr:row>
      <xdr:rowOff>11109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21286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90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65390</xdr:rowOff>
    </xdr:from>
    <xdr:to>
      <xdr:col>7</xdr:col>
      <xdr:colOff>31750</xdr:colOff>
      <xdr:row>82</xdr:row>
      <xdr:rowOff>166990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12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5717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89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ポイント高く、全国市平均と比較すると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ポイント低い状況である。ほぼ横ばいの推移となっており、今後も、職務・職責に応じた適正な給与体系の構築に努めていく。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49893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7601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48986</xdr:rowOff>
    </xdr:from>
    <xdr:to>
      <xdr:col>68</xdr:col>
      <xdr:colOff>152400</xdr:colOff>
      <xdr:row>85</xdr:row>
      <xdr:rowOff>169636</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62223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人多く、全国平均からは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い人数となっている。人口３万人弱の地方自治体としては、定員管理計画に基づいて職員数の抑制を行ってきた効果が出ていると思われる。退職者の人数と、新規採用者と再任用者を合わせた人数が、ほぼ同数となるように管理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5624</xdr:rowOff>
    </xdr:from>
    <xdr:to>
      <xdr:col>81</xdr:col>
      <xdr:colOff>44450</xdr:colOff>
      <xdr:row>61</xdr:row>
      <xdr:rowOff>12519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flipV="1">
          <a:off x="16179800" y="104640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12519</xdr:rowOff>
    </xdr:from>
    <xdr:to>
      <xdr:col>77</xdr:col>
      <xdr:colOff>44450</xdr:colOff>
      <xdr:row>61</xdr:row>
      <xdr:rowOff>19413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flipV="1">
          <a:off x="15290800" y="1047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19413</xdr:rowOff>
    </xdr:from>
    <xdr:to>
      <xdr:col>72</xdr:col>
      <xdr:colOff>203200</xdr:colOff>
      <xdr:row>61</xdr:row>
      <xdr:rowOff>28031</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47786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22860</xdr:rowOff>
    </xdr:from>
    <xdr:to>
      <xdr:col>68</xdr:col>
      <xdr:colOff>152400</xdr:colOff>
      <xdr:row>61</xdr:row>
      <xdr:rowOff>28031</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48131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126274</xdr:rowOff>
    </xdr:from>
    <xdr:to>
      <xdr:col>81</xdr:col>
      <xdr:colOff>95250</xdr:colOff>
      <xdr:row>61</xdr:row>
      <xdr:rowOff>56424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142801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133169</xdr:rowOff>
    </xdr:from>
    <xdr:to>
      <xdr:col>77</xdr:col>
      <xdr:colOff>95250</xdr:colOff>
      <xdr:row>61</xdr:row>
      <xdr:rowOff>63319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73496</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140063</xdr:rowOff>
    </xdr:from>
    <xdr:to>
      <xdr:col>73</xdr:col>
      <xdr:colOff>44450</xdr:colOff>
      <xdr:row>61</xdr:row>
      <xdr:rowOff>70213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80390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148681</xdr:rowOff>
    </xdr:from>
    <xdr:to>
      <xdr:col>68</xdr:col>
      <xdr:colOff>203200</xdr:colOff>
      <xdr:row>61</xdr:row>
      <xdr:rowOff>78831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89008</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20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ポイント高い比率となっている。下水道事業における分流式下水道等に要する経費の増と特定財源の減により、実質公債費比率は高くなった。今後も、地方債の新規発行の抑制に努めていく。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86783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179800" y="689652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38523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67919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105410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66873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846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66150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xmlns=""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7214</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8060</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8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ポイント高い比率となっている。平成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年度の都市計画税の廃止により、将来負担比率が高くなった。令和元年度は合併特例債の基準財政需要額算入見込額の減から平成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年度より将来負担比率が高くなった。今後も義務的経費の増加や、財政調整基金の減少が見込まれることから、施策の厳選や事務事業の見直し等により、財政の健全化に努める。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16</xdr:row>
      <xdr:rowOff>58589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179800" y="2721356"/>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149606</xdr:rowOff>
    </xdr:from>
    <xdr:to>
      <xdr:col>77</xdr:col>
      <xdr:colOff>44450</xdr:colOff>
      <xdr:row>16</xdr:row>
      <xdr:rowOff>46524</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5290800" y="2721356"/>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86927</xdr:rowOff>
    </xdr:from>
    <xdr:ext cx="7366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798800" y="28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46524</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4401800" y="2762377"/>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108644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133519</xdr:rowOff>
    </xdr:from>
    <xdr:to>
      <xdr:col>68</xdr:col>
      <xdr:colOff>152400</xdr:colOff>
      <xdr:row>16</xdr:row>
      <xdr:rowOff>19177</xdr:rowOff>
    </xdr:to>
    <xdr:cxnSp macro="">
      <xdr:nvCxnSpPr>
        <xdr:cNvPr id="453" name="直線コネクタ 452">
          <a:extLst>
            <a:ext uri="{FF2B5EF4-FFF2-40B4-BE49-F238E27FC236}">
              <a16:creationId xmlns:a16="http://schemas.microsoft.com/office/drawing/2014/main" xmlns="" id="{00000000-0008-0000-0300-0000C5010000}"/>
            </a:ext>
          </a:extLst>
        </xdr:cNvPr>
        <xdr:cNvCxnSpPr/>
      </xdr:nvCxnSpPr>
      <xdr:spPr>
        <a:xfrm>
          <a:off x="13512800" y="2705269"/>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83710</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020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xmlns=""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119905</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131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7789</xdr:rowOff>
    </xdr:from>
    <xdr:to>
      <xdr:col>81</xdr:col>
      <xdr:colOff>95250</xdr:colOff>
      <xdr:row>16</xdr:row>
      <xdr:rowOff>109389</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967200" y="27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151316</xdr:rowOff>
    </xdr:from>
    <xdr:ext cx="762000" cy="259045"/>
    <xdr:sp macro="" textlink="">
      <xdr:nvSpPr>
        <xdr:cNvPr id="464" name="将来負担の状況該当値テキスト">
          <a:extLst>
            <a:ext uri="{FF2B5EF4-FFF2-40B4-BE49-F238E27FC236}">
              <a16:creationId xmlns:a16="http://schemas.microsoft.com/office/drawing/2014/main" xmlns="" id="{00000000-0008-0000-0300-0000D0010000}"/>
            </a:ext>
          </a:extLst>
        </xdr:cNvPr>
        <xdr:cNvSpPr txBox="1"/>
      </xdr:nvSpPr>
      <xdr:spPr>
        <a:xfrm>
          <a:off x="17106900" y="272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98806</xdr:rowOff>
    </xdr:from>
    <xdr:to>
      <xdr:col>77</xdr:col>
      <xdr:colOff>95250</xdr:colOff>
      <xdr:row>16</xdr:row>
      <xdr:rowOff>28956</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6129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167174</xdr:rowOff>
    </xdr:from>
    <xdr:to>
      <xdr:col>73</xdr:col>
      <xdr:colOff>44450</xdr:colOff>
      <xdr:row>16</xdr:row>
      <xdr:rowOff>97324</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5240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107501</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909800" y="250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80154</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82719</xdr:rowOff>
    </xdr:from>
    <xdr:to>
      <xdr:col>64</xdr:col>
      <xdr:colOff>152400</xdr:colOff>
      <xdr:row>16</xdr:row>
      <xdr:rowOff>12869</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34620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23046</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3131800" y="242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ポイント低い数値となっている。平成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年度の退職者数と比べ令和元年度新規採用職員数は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人少ないが、再任用職員の増により人件費の金額としては増加した。今後も適正な定員管理や階層別職員数の平均化等を進めていき、人件費の増加を抑制していく。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276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24130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0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ている。公共施設の維持管理に係る経費が上昇傾向にあり、その中でも市単独で管理している一般廃棄物処理施設の修繕等に多くの費用を要しており、その他の公共施設とともに、潮来市公共施設等総合管理計画に基づきながら、適正な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136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94343</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13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72571</xdr:rowOff>
    </xdr:from>
    <xdr:to>
      <xdr:col>73</xdr:col>
      <xdr:colOff>180975</xdr:colOff>
      <xdr:row>18</xdr:row>
      <xdr:rowOff>94343</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158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95448</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72571</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3158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0</xdr:rowOff>
    </xdr:from>
    <xdr:to>
      <xdr:col>78</xdr:col>
      <xdr:colOff>120650</xdr:colOff>
      <xdr:row>18</xdr:row>
      <xdr:rowOff>101600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43543</xdr:rowOff>
    </xdr:from>
    <xdr:to>
      <xdr:col>74</xdr:col>
      <xdr:colOff>31750</xdr:colOff>
      <xdr:row>18</xdr:row>
      <xdr:rowOff>145143</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129920</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21771</xdr:rowOff>
    </xdr:from>
    <xdr:to>
      <xdr:col>65</xdr:col>
      <xdr:colOff>53975</xdr:colOff>
      <xdr:row>18</xdr:row>
      <xdr:rowOff>123371</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108149</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数値となっている。生活保護費や保育所費が上昇傾向にあるが、扶助費は法令等に基づくものがほとんどであり、容易に削減することが難しい経費であるため、審査や給付において、適正を見極めながら、経費の増加につながらないよ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29028</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3853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ポイント高い数値となっている。毎年特別会計への繰出金に多くの費用が充てられており、今後も、各会計の健全化に努めるとともに、一般会計の負担軽減を図っていく。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135165</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9737997"/>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56787</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flipV="1">
          <a:off x="13893800" y="973799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56787</xdr:rowOff>
    </xdr:from>
    <xdr:to>
      <xdr:col>69</xdr:col>
      <xdr:colOff>92075</xdr:colOff>
      <xdr:row>57</xdr:row>
      <xdr:rowOff>69850</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829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152054</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5987</xdr:rowOff>
    </xdr:from>
    <xdr:to>
      <xdr:col>69</xdr:col>
      <xdr:colOff>142875</xdr:colOff>
      <xdr:row>57</xdr:row>
      <xdr:rowOff>107587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92364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ポイント低い数値となっている。補助金や負担金については、各審議会等で内容を精査し、適正な執行を図った結果が出ていると思われる。今後も、補助金・負担金の適正化に努めていく。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78994</xdr:rowOff>
    </xdr:from>
    <xdr:to>
      <xdr:col>82</xdr:col>
      <xdr:colOff>107950</xdr:colOff>
      <xdr:row>35</xdr:row>
      <xdr:rowOff>88138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5671800" y="60797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92710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4782800" y="6079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115570</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124714</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37338</xdr:rowOff>
    </xdr:from>
    <xdr:to>
      <xdr:col>82</xdr:col>
      <xdr:colOff>158750</xdr:colOff>
      <xdr:row>35</xdr:row>
      <xdr:rowOff>138938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53865</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28194</xdr:rowOff>
    </xdr:from>
    <xdr:to>
      <xdr:col>78</xdr:col>
      <xdr:colOff>120650</xdr:colOff>
      <xdr:row>35</xdr:row>
      <xdr:rowOff>129794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139971</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73914</xdr:rowOff>
    </xdr:from>
    <xdr:to>
      <xdr:col>65</xdr:col>
      <xdr:colOff>53975</xdr:colOff>
      <xdr:row>36</xdr:row>
      <xdr:rowOff>4064</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14241</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ポイント低く、茨城県平均と比べると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ている。近年は、地方債の新規発行額を元利償還金額以内とする等、公債費の抑制に努めており、今後も、緊急性や優先順位を十分検討し、また、基金等も活用しながら、起債に大きく頼ることのない財政運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xmlns=""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xmlns=""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xmlns=""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30662</xdr:rowOff>
    </xdr:from>
    <xdr:to>
      <xdr:col>24</xdr:col>
      <xdr:colOff>25400</xdr:colOff>
      <xdr:row>77</xdr:row>
      <xdr:rowOff>37193</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3987800" y="13232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142983</xdr:rowOff>
    </xdr:from>
    <xdr:ext cx="762000" cy="259045"/>
    <xdr:sp macro="" textlink="">
      <xdr:nvSpPr>
        <xdr:cNvPr id="377" name="公債費平均値テキスト">
          <a:extLst>
            <a:ext uri="{FF2B5EF4-FFF2-40B4-BE49-F238E27FC236}">
              <a16:creationId xmlns:a16="http://schemas.microsoft.com/office/drawing/2014/main" xmlns="" id="{00000000-0008-0000-0400-000079010000}"/>
            </a:ext>
          </a:extLst>
        </xdr:cNvPr>
        <xdr:cNvSpPr txBox="1"/>
      </xdr:nvSpPr>
      <xdr:spPr>
        <a:xfrm>
          <a:off x="4914900" y="1317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37193</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3098800" y="132257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17599</xdr:rowOff>
    </xdr:from>
    <xdr:to>
      <xdr:col>15</xdr:col>
      <xdr:colOff>98425</xdr:colOff>
      <xdr:row>77</xdr:row>
      <xdr:rowOff>24130</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2209800" y="13219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92364</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717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11068</xdr:rowOff>
    </xdr:from>
    <xdr:to>
      <xdr:col>11</xdr:col>
      <xdr:colOff>9525</xdr:colOff>
      <xdr:row>77</xdr:row>
      <xdr:rowOff>17599</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a:off x="1320800" y="13212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xmlns=""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92364</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939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151312</xdr:rowOff>
    </xdr:from>
    <xdr:to>
      <xdr:col>24</xdr:col>
      <xdr:colOff>76200</xdr:colOff>
      <xdr:row>77</xdr:row>
      <xdr:rowOff>81462</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4775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167839</xdr:rowOff>
    </xdr:from>
    <xdr:ext cx="762000" cy="259045"/>
    <xdr:sp macro="" textlink="">
      <xdr:nvSpPr>
        <xdr:cNvPr id="396" name="公債費該当値テキスト">
          <a:extLst>
            <a:ext uri="{FF2B5EF4-FFF2-40B4-BE49-F238E27FC236}">
              <a16:creationId xmlns:a16="http://schemas.microsoft.com/office/drawing/2014/main" xmlns="" id="{00000000-0008-0000-0400-00008C010000}"/>
            </a:ext>
          </a:extLst>
        </xdr:cNvPr>
        <xdr:cNvSpPr txBox="1"/>
      </xdr:nvSpPr>
      <xdr:spPr>
        <a:xfrm>
          <a:off x="4914900" y="130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72770</xdr:rowOff>
    </xdr:from>
    <xdr:ext cx="7366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3606800" y="1327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138249</xdr:rowOff>
    </xdr:from>
    <xdr:to>
      <xdr:col>11</xdr:col>
      <xdr:colOff>60325</xdr:colOff>
      <xdr:row>77</xdr:row>
      <xdr:rowOff>68399</xdr:rowOff>
    </xdr:to>
    <xdr:sp macro="" textlink="">
      <xdr:nvSpPr>
        <xdr:cNvPr id="401" name="楕円 400">
          <a:extLst>
            <a:ext uri="{FF2B5EF4-FFF2-40B4-BE49-F238E27FC236}">
              <a16:creationId xmlns:a16="http://schemas.microsoft.com/office/drawing/2014/main" xmlns="" id="{00000000-0008-0000-0400-000091010000}"/>
            </a:ext>
          </a:extLst>
        </xdr:cNvPr>
        <xdr:cNvSpPr/>
      </xdr:nvSpPr>
      <xdr:spPr>
        <a:xfrm>
          <a:off x="2159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78576</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828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131718</xdr:rowOff>
    </xdr:from>
    <xdr:to>
      <xdr:col>6</xdr:col>
      <xdr:colOff>171450</xdr:colOff>
      <xdr:row>77</xdr:row>
      <xdr:rowOff>61868</xdr:rowOff>
    </xdr:to>
    <xdr:sp macro="" textlink="">
      <xdr:nvSpPr>
        <xdr:cNvPr id="403" name="楕円 402">
          <a:extLst>
            <a:ext uri="{FF2B5EF4-FFF2-40B4-BE49-F238E27FC236}">
              <a16:creationId xmlns:a16="http://schemas.microsoft.com/office/drawing/2014/main" xmlns="" id="{00000000-0008-0000-0400-000093010000}"/>
            </a:ext>
          </a:extLst>
        </xdr:cNvPr>
        <xdr:cNvSpPr/>
      </xdr:nvSpPr>
      <xdr:spPr>
        <a:xfrm>
          <a:off x="1270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72044</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939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公債費以外においては、生活保護費や保育所費による扶助費の増、一般廃棄物処理施設に係る物件費の増により、類似団体平均と比較すると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ポイント高く、茨城県平均と比較すると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ポイント高く、全国平均からは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ポイント高い数値となっている。今後も、適正な人員管理や事務事業の見直しにより、経常経費の削減に努めていく。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xmlns=""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xmlns=""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xmlns=""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xmlns=""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104139</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5671800" y="133858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a:extLst>
            <a:ext uri="{FF2B5EF4-FFF2-40B4-BE49-F238E27FC236}">
              <a16:creationId xmlns:a16="http://schemas.microsoft.com/office/drawing/2014/main" xmlns="" id="{00000000-0008-0000-0400-0000B4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78</xdr:row>
      <xdr:rowOff>12700</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4782800" y="13303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78</xdr:row>
      <xdr:rowOff>35561</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flipV="1">
          <a:off x="13893800" y="133035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35561</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004800" y="132852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xmlns=""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55" name="公債費以外該当値テキスト">
          <a:extLst>
            <a:ext uri="{FF2B5EF4-FFF2-40B4-BE49-F238E27FC236}">
              <a16:creationId xmlns:a16="http://schemas.microsoft.com/office/drawing/2014/main" xmlns="" id="{00000000-0008-0000-0400-0000C7010000}"/>
            </a:ext>
          </a:extLst>
        </xdr:cNvPr>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60" name="楕円 459">
          <a:extLst>
            <a:ext uri="{FF2B5EF4-FFF2-40B4-BE49-F238E27FC236}">
              <a16:creationId xmlns:a16="http://schemas.microsoft.com/office/drawing/2014/main" xmlns="" id="{00000000-0008-0000-0400-0000CC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61" name="テキスト ボックス 460">
          <a:extLst>
            <a:ext uri="{FF2B5EF4-FFF2-40B4-BE49-F238E27FC236}">
              <a16:creationId xmlns:a16="http://schemas.microsoft.com/office/drawing/2014/main" xmlns="" id="{00000000-0008-0000-0400-0000CD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62" name="楕円 461">
          <a:extLst>
            <a:ext uri="{FF2B5EF4-FFF2-40B4-BE49-F238E27FC236}">
              <a16:creationId xmlns:a16="http://schemas.microsoft.com/office/drawing/2014/main" xmlns="" id="{00000000-0008-0000-0400-0000CE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63" name="テキスト ボックス 462">
          <a:extLst>
            <a:ext uri="{FF2B5EF4-FFF2-40B4-BE49-F238E27FC236}">
              <a16:creationId xmlns:a16="http://schemas.microsoft.com/office/drawing/2014/main" xmlns="" id="{00000000-0008-0000-0400-0000CF010000}"/>
            </a:ext>
          </a:extLst>
        </xdr:cNvPr>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120414</xdr:rowOff>
    </xdr:from>
    <xdr:to>
      <xdr:col>29</xdr:col>
      <xdr:colOff>127000</xdr:colOff>
      <xdr:row>16</xdr:row>
      <xdr:rowOff>160403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2911239"/>
          <a:ext cx="647700" cy="3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154623</xdr:rowOff>
    </xdr:from>
    <xdr:to>
      <xdr:col>26</xdr:col>
      <xdr:colOff>50800</xdr:colOff>
      <xdr:row>16</xdr:row>
      <xdr:rowOff>160403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2945448"/>
          <a:ext cx="698500" cy="5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154623</xdr:rowOff>
    </xdr:from>
    <xdr:to>
      <xdr:col>22</xdr:col>
      <xdr:colOff>114300</xdr:colOff>
      <xdr:row>17</xdr:row>
      <xdr:rowOff>10098</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2945448"/>
          <a:ext cx="698500" cy="26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10098</xdr:rowOff>
    </xdr:from>
    <xdr:to>
      <xdr:col>18</xdr:col>
      <xdr:colOff>177800</xdr:colOff>
      <xdr:row>17</xdr:row>
      <xdr:rowOff>11976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2972373"/>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69614</xdr:rowOff>
    </xdr:from>
    <xdr:to>
      <xdr:col>29</xdr:col>
      <xdr:colOff>177800</xdr:colOff>
      <xdr:row>16</xdr:row>
      <xdr:rowOff>171214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2860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41691</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3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109603</xdr:rowOff>
    </xdr:from>
    <xdr:to>
      <xdr:col>26</xdr:col>
      <xdr:colOff>101600</xdr:colOff>
      <xdr:row>17</xdr:row>
      <xdr:rowOff>39753</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2900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24530</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29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103823</xdr:rowOff>
    </xdr:from>
    <xdr:to>
      <xdr:col>22</xdr:col>
      <xdr:colOff>165100</xdr:colOff>
      <xdr:row>17</xdr:row>
      <xdr:rowOff>33973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289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18750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298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130748</xdr:rowOff>
    </xdr:from>
    <xdr:to>
      <xdr:col>19</xdr:col>
      <xdr:colOff>38100</xdr:colOff>
      <xdr:row>17</xdr:row>
      <xdr:rowOff>60898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292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45675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00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132626</xdr:rowOff>
    </xdr:from>
    <xdr:to>
      <xdr:col>15</xdr:col>
      <xdr:colOff>101600</xdr:colOff>
      <xdr:row>17</xdr:row>
      <xdr:rowOff>62776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292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47553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xmlns=""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xmlns=""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xmlns=""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xmlns=""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284897</xdr:rowOff>
    </xdr:from>
    <xdr:to>
      <xdr:col>29</xdr:col>
      <xdr:colOff>127000</xdr:colOff>
      <xdr:row>36</xdr:row>
      <xdr:rowOff>5646</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5003800" y="6895247"/>
          <a:ext cx="647700" cy="6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269674</xdr:rowOff>
    </xdr:from>
    <xdr:ext cx="762000" cy="259045"/>
    <xdr:sp macro="" textlink="">
      <xdr:nvSpPr>
        <xdr:cNvPr id="117" name="人口1人当たり決算額の推移平均値テキスト445">
          <a:extLst>
            <a:ext uri="{FF2B5EF4-FFF2-40B4-BE49-F238E27FC236}">
              <a16:creationId xmlns:a16="http://schemas.microsoft.com/office/drawing/2014/main" xmlns="" id="{00000000-0008-0000-0500-000075000000}"/>
            </a:ext>
          </a:extLst>
        </xdr:cNvPr>
        <xdr:cNvSpPr txBox="1"/>
      </xdr:nvSpPr>
      <xdr:spPr>
        <a:xfrm>
          <a:off x="5740400" y="6880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5646</xdr:rowOff>
    </xdr:from>
    <xdr:to>
      <xdr:col>26</xdr:col>
      <xdr:colOff>50800</xdr:colOff>
      <xdr:row>36</xdr:row>
      <xdr:rowOff>26743</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4305300" y="6958896"/>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30276</xdr:rowOff>
    </xdr:from>
    <xdr:ext cx="7366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4622800" y="6640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26743</xdr:rowOff>
    </xdr:from>
    <xdr:to>
      <xdr:col>22</xdr:col>
      <xdr:colOff>114300</xdr:colOff>
      <xdr:row>36</xdr:row>
      <xdr:rowOff>91045</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3606800" y="6979993"/>
          <a:ext cx="698500" cy="64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6175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924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91045</xdr:rowOff>
    </xdr:from>
    <xdr:to>
      <xdr:col>18</xdr:col>
      <xdr:colOff>177800</xdr:colOff>
      <xdr:row>37</xdr:row>
      <xdr:rowOff>100940</xdr:rowOff>
    </xdr:to>
    <xdr:cxnSp macro="">
      <xdr:nvCxnSpPr>
        <xdr:cNvPr id="125" name="直線コネクタ 124">
          <a:extLst>
            <a:ext uri="{FF2B5EF4-FFF2-40B4-BE49-F238E27FC236}">
              <a16:creationId xmlns:a16="http://schemas.microsoft.com/office/drawing/2014/main" xmlns="" id="{00000000-0008-0000-0500-00007D000000}"/>
            </a:ext>
          </a:extLst>
        </xdr:cNvPr>
        <xdr:cNvCxnSpPr/>
      </xdr:nvCxnSpPr>
      <xdr:spPr bwMode="auto">
        <a:xfrm flipV="1">
          <a:off x="2908300" y="7044295"/>
          <a:ext cx="698500" cy="18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318540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2258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xmlns=""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234097</xdr:rowOff>
    </xdr:from>
    <xdr:to>
      <xdr:col>29</xdr:col>
      <xdr:colOff>177800</xdr:colOff>
      <xdr:row>35</xdr:row>
      <xdr:rowOff>335697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5600700" y="684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79174</xdr:rowOff>
    </xdr:from>
    <xdr:ext cx="762000" cy="259045"/>
    <xdr:sp macro="" textlink="">
      <xdr:nvSpPr>
        <xdr:cNvPr id="136" name="人口1人当たり決算額の推移該当値テキスト445">
          <a:extLst>
            <a:ext uri="{FF2B5EF4-FFF2-40B4-BE49-F238E27FC236}">
              <a16:creationId xmlns:a16="http://schemas.microsoft.com/office/drawing/2014/main" xmlns="" id="{00000000-0008-0000-0500-000088000000}"/>
            </a:ext>
          </a:extLst>
        </xdr:cNvPr>
        <xdr:cNvSpPr txBox="1"/>
      </xdr:nvSpPr>
      <xdr:spPr>
        <a:xfrm>
          <a:off x="5740400" y="668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297746</xdr:rowOff>
    </xdr:from>
    <xdr:to>
      <xdr:col>26</xdr:col>
      <xdr:colOff>101600</xdr:colOff>
      <xdr:row>36</xdr:row>
      <xdr:rowOff>56446</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953000" y="690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41223</xdr:rowOff>
    </xdr:from>
    <xdr:ext cx="7366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4622800" y="6994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318843</xdr:rowOff>
    </xdr:from>
    <xdr:to>
      <xdr:col>22</xdr:col>
      <xdr:colOff>165100</xdr:colOff>
      <xdr:row>36</xdr:row>
      <xdr:rowOff>77543</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4254500" y="692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62320</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924300" y="701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40245</xdr:rowOff>
    </xdr:from>
    <xdr:to>
      <xdr:col>19</xdr:col>
      <xdr:colOff>38100</xdr:colOff>
      <xdr:row>36</xdr:row>
      <xdr:rowOff>141845</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3556000" y="699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126622</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3225800" y="707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50140</xdr:rowOff>
    </xdr:from>
    <xdr:to>
      <xdr:col>15</xdr:col>
      <xdr:colOff>101600</xdr:colOff>
      <xdr:row>37</xdr:row>
      <xdr:rowOff>151740</xdr:rowOff>
    </xdr:to>
    <xdr:sp macro="" textlink="">
      <xdr:nvSpPr>
        <xdr:cNvPr id="143" name="楕円 142">
          <a:extLst>
            <a:ext uri="{FF2B5EF4-FFF2-40B4-BE49-F238E27FC236}">
              <a16:creationId xmlns:a16="http://schemas.microsoft.com/office/drawing/2014/main" xmlns="" id="{00000000-0008-0000-0500-00008F000000}"/>
            </a:ext>
          </a:extLst>
        </xdr:cNvPr>
        <xdr:cNvSpPr/>
      </xdr:nvSpPr>
      <xdr:spPr bwMode="auto">
        <a:xfrm>
          <a:off x="2857500" y="717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136517</xdr:rowOff>
    </xdr:from>
    <xdr:ext cx="762000" cy="259045"/>
    <xdr:sp macro="" textlink="">
      <xdr:nvSpPr>
        <xdr:cNvPr id="144" name="テキスト ボックス 143">
          <a:extLst>
            <a:ext uri="{FF2B5EF4-FFF2-40B4-BE49-F238E27FC236}">
              <a16:creationId xmlns:a16="http://schemas.microsoft.com/office/drawing/2014/main" xmlns="" id="{00000000-0008-0000-0500-000090000000}"/>
            </a:ext>
          </a:extLst>
        </xdr:cNvPr>
        <xdr:cNvSpPr txBox="1"/>
      </xdr:nvSpPr>
      <xdr:spPr>
        <a:xfrm>
          <a:off x="2527300" y="726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2902</xdr:rowOff>
    </xdr:from>
    <xdr:to>
      <xdr:col>24</xdr:col>
      <xdr:colOff>63500</xdr:colOff>
      <xdr:row>36</xdr:row>
      <xdr:rowOff>46469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175102"/>
          <a:ext cx="8382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39611</xdr:rowOff>
    </xdr:from>
    <xdr:to>
      <xdr:col>19</xdr:col>
      <xdr:colOff>177800</xdr:colOff>
      <xdr:row>36</xdr:row>
      <xdr:rowOff>46469</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21181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26619</xdr:rowOff>
    </xdr:from>
    <xdr:to>
      <xdr:col>15</xdr:col>
      <xdr:colOff>50800</xdr:colOff>
      <xdr:row>36</xdr:row>
      <xdr:rowOff>39611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198819"/>
          <a:ext cx="8890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26619</xdr:rowOff>
    </xdr:from>
    <xdr:to>
      <xdr:col>10</xdr:col>
      <xdr:colOff>114300</xdr:colOff>
      <xdr:row>36</xdr:row>
      <xdr:rowOff>107772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19881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123552</xdr:rowOff>
    </xdr:from>
    <xdr:to>
      <xdr:col>24</xdr:col>
      <xdr:colOff>114300</xdr:colOff>
      <xdr:row>36</xdr:row>
      <xdr:rowOff>53702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101979</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1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167119</xdr:rowOff>
    </xdr:from>
    <xdr:to>
      <xdr:col>20</xdr:col>
      <xdr:colOff>38100</xdr:colOff>
      <xdr:row>36</xdr:row>
      <xdr:rowOff>97269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1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88396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2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160261</xdr:rowOff>
    </xdr:from>
    <xdr:to>
      <xdr:col>15</xdr:col>
      <xdr:colOff>101600</xdr:colOff>
      <xdr:row>36</xdr:row>
      <xdr:rowOff>90411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1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81538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25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147269</xdr:rowOff>
    </xdr:from>
    <xdr:to>
      <xdr:col>10</xdr:col>
      <xdr:colOff>165100</xdr:colOff>
      <xdr:row>36</xdr:row>
      <xdr:rowOff>77419</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68546</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56972</xdr:rowOff>
    </xdr:from>
    <xdr:to>
      <xdr:col>6</xdr:col>
      <xdr:colOff>38100</xdr:colOff>
      <xdr:row>36</xdr:row>
      <xdr:rowOff>158572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149699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151152</xdr:rowOff>
    </xdr:from>
    <xdr:to>
      <xdr:col>24</xdr:col>
      <xdr:colOff>63500</xdr:colOff>
      <xdr:row>57</xdr:row>
      <xdr:rowOff>30941</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752352"/>
          <a:ext cx="8382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30941</xdr:rowOff>
    </xdr:from>
    <xdr:to>
      <xdr:col>19</xdr:col>
      <xdr:colOff>177800</xdr:colOff>
      <xdr:row>57</xdr:row>
      <xdr:rowOff>55162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803591"/>
          <a:ext cx="88900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46105</xdr:rowOff>
    </xdr:from>
    <xdr:to>
      <xdr:col>15</xdr:col>
      <xdr:colOff>50800</xdr:colOff>
      <xdr:row>57</xdr:row>
      <xdr:rowOff>55162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818755"/>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46105</xdr:rowOff>
    </xdr:from>
    <xdr:to>
      <xdr:col>10</xdr:col>
      <xdr:colOff>114300</xdr:colOff>
      <xdr:row>57</xdr:row>
      <xdr:rowOff>54868</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81875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100352</xdr:rowOff>
    </xdr:from>
    <xdr:to>
      <xdr:col>24</xdr:col>
      <xdr:colOff>114300</xdr:colOff>
      <xdr:row>57</xdr:row>
      <xdr:rowOff>30502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70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78779</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67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151591</xdr:rowOff>
    </xdr:from>
    <xdr:to>
      <xdr:col>20</xdr:col>
      <xdr:colOff>38100</xdr:colOff>
      <xdr:row>57</xdr:row>
      <xdr:rowOff>81741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7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72868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8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4362</xdr:rowOff>
    </xdr:from>
    <xdr:to>
      <xdr:col>15</xdr:col>
      <xdr:colOff>101600</xdr:colOff>
      <xdr:row>57</xdr:row>
      <xdr:rowOff>105962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7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97089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8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166755</xdr:rowOff>
    </xdr:from>
    <xdr:to>
      <xdr:col>10</xdr:col>
      <xdr:colOff>165100</xdr:colOff>
      <xdr:row>57</xdr:row>
      <xdr:rowOff>96905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76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88032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86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4068</xdr:rowOff>
    </xdr:from>
    <xdr:to>
      <xdr:col>6</xdr:col>
      <xdr:colOff>38100</xdr:colOff>
      <xdr:row>57</xdr:row>
      <xdr:rowOff>105668</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7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96795</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8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149264</xdr:rowOff>
    </xdr:from>
    <xdr:to>
      <xdr:col>24</xdr:col>
      <xdr:colOff>63500</xdr:colOff>
      <xdr:row>78</xdr:row>
      <xdr:rowOff>152082</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522364"/>
          <a:ext cx="8382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165346</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9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143700</xdr:rowOff>
    </xdr:from>
    <xdr:to>
      <xdr:col>19</xdr:col>
      <xdr:colOff>177800</xdr:colOff>
      <xdr:row>78</xdr:row>
      <xdr:rowOff>152082</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51680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106324</xdr:rowOff>
    </xdr:from>
    <xdr:to>
      <xdr:col>15</xdr:col>
      <xdr:colOff>50800</xdr:colOff>
      <xdr:row>78</xdr:row>
      <xdr:rowOff>143700</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79424"/>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106324</xdr:rowOff>
    </xdr:from>
    <xdr:to>
      <xdr:col>10</xdr:col>
      <xdr:colOff>114300</xdr:colOff>
      <xdr:row>78</xdr:row>
      <xdr:rowOff>110096</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7942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98464</xdr:rowOff>
    </xdr:from>
    <xdr:to>
      <xdr:col>24</xdr:col>
      <xdr:colOff>114300</xdr:colOff>
      <xdr:row>79</xdr:row>
      <xdr:rowOff>28614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4584700" y="134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13391</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8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101282</xdr:rowOff>
    </xdr:from>
    <xdr:to>
      <xdr:col>20</xdr:col>
      <xdr:colOff>38100</xdr:colOff>
      <xdr:row>79</xdr:row>
      <xdr:rowOff>31432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3746500" y="1347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22559</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8" y="1356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92900</xdr:rowOff>
    </xdr:from>
    <xdr:to>
      <xdr:col>15</xdr:col>
      <xdr:colOff>101600</xdr:colOff>
      <xdr:row>79</xdr:row>
      <xdr:rowOff>23050</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2857500" y="134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14177</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8" y="1355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55524</xdr:rowOff>
    </xdr:from>
    <xdr:to>
      <xdr:col>10</xdr:col>
      <xdr:colOff>165100</xdr:colOff>
      <xdr:row>78</xdr:row>
      <xdr:rowOff>157124</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968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148251</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8" y="135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59296</xdr:rowOff>
    </xdr:from>
    <xdr:to>
      <xdr:col>6</xdr:col>
      <xdr:colOff>38100</xdr:colOff>
      <xdr:row>78</xdr:row>
      <xdr:rowOff>160896</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079500" y="1343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152023</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8" y="1352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164137</xdr:rowOff>
    </xdr:from>
    <xdr:to>
      <xdr:col>24</xdr:col>
      <xdr:colOff>63500</xdr:colOff>
      <xdr:row>95</xdr:row>
      <xdr:rowOff>30223</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3797300" y="16108987"/>
          <a:ext cx="838200" cy="20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24279</xdr:rowOff>
    </xdr:from>
    <xdr:to>
      <xdr:col>19</xdr:col>
      <xdr:colOff>177800</xdr:colOff>
      <xdr:row>95</xdr:row>
      <xdr:rowOff>30223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908300" y="1631202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24279</xdr:rowOff>
    </xdr:from>
    <xdr:to>
      <xdr:col>15</xdr:col>
      <xdr:colOff>50800</xdr:colOff>
      <xdr:row>95</xdr:row>
      <xdr:rowOff>83144</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2019300" y="1631202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83144</xdr:rowOff>
    </xdr:from>
    <xdr:to>
      <xdr:col>10</xdr:col>
      <xdr:colOff>114300</xdr:colOff>
      <xdr:row>96</xdr:row>
      <xdr:rowOff>6609</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370894"/>
          <a:ext cx="889000" cy="9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25813</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6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113337</xdr:rowOff>
    </xdr:from>
    <xdr:to>
      <xdr:col>24</xdr:col>
      <xdr:colOff>114300</xdr:colOff>
      <xdr:row>94</xdr:row>
      <xdr:rowOff>43487</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0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136214</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59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150873</xdr:rowOff>
    </xdr:from>
    <xdr:to>
      <xdr:col>20</xdr:col>
      <xdr:colOff>38100</xdr:colOff>
      <xdr:row>95</xdr:row>
      <xdr:rowOff>81023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2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97550</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04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144929</xdr:rowOff>
    </xdr:from>
    <xdr:to>
      <xdr:col>15</xdr:col>
      <xdr:colOff>101600</xdr:colOff>
      <xdr:row>95</xdr:row>
      <xdr:rowOff>75079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91606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03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32344</xdr:rowOff>
    </xdr:from>
    <xdr:to>
      <xdr:col>10</xdr:col>
      <xdr:colOff>165100</xdr:colOff>
      <xdr:row>95</xdr:row>
      <xdr:rowOff>133944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3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150471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09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127259</xdr:rowOff>
    </xdr:from>
    <xdr:to>
      <xdr:col>6</xdr:col>
      <xdr:colOff>38100</xdr:colOff>
      <xdr:row>96</xdr:row>
      <xdr:rowOff>57409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41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73936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1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165722</xdr:rowOff>
    </xdr:from>
    <xdr:to>
      <xdr:col>55</xdr:col>
      <xdr:colOff>0</xdr:colOff>
      <xdr:row>37</xdr:row>
      <xdr:rowOff>41471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995022"/>
          <a:ext cx="838200" cy="3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165722</xdr:rowOff>
    </xdr:from>
    <xdr:to>
      <xdr:col>50</xdr:col>
      <xdr:colOff>114300</xdr:colOff>
      <xdr:row>37</xdr:row>
      <xdr:rowOff>117952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995022"/>
          <a:ext cx="889000" cy="46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111735</xdr:rowOff>
    </xdr:from>
    <xdr:to>
      <xdr:col>45</xdr:col>
      <xdr:colOff>177800</xdr:colOff>
      <xdr:row>37</xdr:row>
      <xdr:rowOff>117952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455385"/>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111735</xdr:rowOff>
    </xdr:from>
    <xdr:to>
      <xdr:col>41</xdr:col>
      <xdr:colOff>50800</xdr:colOff>
      <xdr:row>37</xdr:row>
      <xdr:rowOff>132461</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455385"/>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162121</xdr:rowOff>
    </xdr:from>
    <xdr:to>
      <xdr:col>55</xdr:col>
      <xdr:colOff>50800</xdr:colOff>
      <xdr:row>37</xdr:row>
      <xdr:rowOff>92271</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140548</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1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114922</xdr:rowOff>
    </xdr:from>
    <xdr:to>
      <xdr:col>50</xdr:col>
      <xdr:colOff>165100</xdr:colOff>
      <xdr:row>35</xdr:row>
      <xdr:rowOff>45072</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61599</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67152</xdr:rowOff>
    </xdr:from>
    <xdr:to>
      <xdr:col>46</xdr:col>
      <xdr:colOff>38100</xdr:colOff>
      <xdr:row>37</xdr:row>
      <xdr:rowOff>168752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4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159879</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5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60935</xdr:rowOff>
    </xdr:from>
    <xdr:to>
      <xdr:col>41</xdr:col>
      <xdr:colOff>101600</xdr:colOff>
      <xdr:row>37</xdr:row>
      <xdr:rowOff>162534</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153661</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49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81661</xdr:rowOff>
    </xdr:from>
    <xdr:to>
      <xdr:col>36</xdr:col>
      <xdr:colOff>165100</xdr:colOff>
      <xdr:row>38</xdr:row>
      <xdr:rowOff>11811</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2938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51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170404</xdr:rowOff>
    </xdr:from>
    <xdr:to>
      <xdr:col>55</xdr:col>
      <xdr:colOff>0</xdr:colOff>
      <xdr:row>58</xdr:row>
      <xdr:rowOff>22341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943054"/>
          <a:ext cx="8382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170404</xdr:rowOff>
    </xdr:from>
    <xdr:to>
      <xdr:col>50</xdr:col>
      <xdr:colOff>114300</xdr:colOff>
      <xdr:row>58</xdr:row>
      <xdr:rowOff>5207</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943054"/>
          <a:ext cx="889000" cy="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154701</xdr:rowOff>
    </xdr:from>
    <xdr:to>
      <xdr:col>45</xdr:col>
      <xdr:colOff>177800</xdr:colOff>
      <xdr:row>58</xdr:row>
      <xdr:rowOff>5207</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927351"/>
          <a:ext cx="889000" cy="2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52747</xdr:rowOff>
    </xdr:from>
    <xdr:to>
      <xdr:col>41</xdr:col>
      <xdr:colOff>50800</xdr:colOff>
      <xdr:row>57</xdr:row>
      <xdr:rowOff>154701</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a:off x="6972300" y="9139597"/>
          <a:ext cx="889000" cy="78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166155</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93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142991</xdr:rowOff>
    </xdr:from>
    <xdr:to>
      <xdr:col>55</xdr:col>
      <xdr:colOff>50800</xdr:colOff>
      <xdr:row>58</xdr:row>
      <xdr:rowOff>73141</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68285</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119604</xdr:rowOff>
    </xdr:from>
    <xdr:to>
      <xdr:col>50</xdr:col>
      <xdr:colOff>165100</xdr:colOff>
      <xdr:row>58</xdr:row>
      <xdr:rowOff>49754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40881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9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125857</xdr:rowOff>
    </xdr:from>
    <xdr:to>
      <xdr:col>46</xdr:col>
      <xdr:colOff>38100</xdr:colOff>
      <xdr:row>58</xdr:row>
      <xdr:rowOff>56007</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47134</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9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103901</xdr:rowOff>
    </xdr:from>
    <xdr:to>
      <xdr:col>41</xdr:col>
      <xdr:colOff>101600</xdr:colOff>
      <xdr:row>58</xdr:row>
      <xdr:rowOff>34051</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8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50578</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965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1947</xdr:rowOff>
    </xdr:from>
    <xdr:to>
      <xdr:col>36</xdr:col>
      <xdr:colOff>165100</xdr:colOff>
      <xdr:row>53</xdr:row>
      <xdr:rowOff>103547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0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120074</xdr:rowOff>
    </xdr:from>
    <xdr:ext cx="599010"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672795" y="886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1896</xdr:rowOff>
    </xdr:from>
    <xdr:to>
      <xdr:col>55</xdr:col>
      <xdr:colOff>0</xdr:colOff>
      <xdr:row>79</xdr:row>
      <xdr:rowOff>38632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546446"/>
          <a:ext cx="838200" cy="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1896</xdr:rowOff>
    </xdr:from>
    <xdr:to>
      <xdr:col>50</xdr:col>
      <xdr:colOff>114300</xdr:colOff>
      <xdr:row>79</xdr:row>
      <xdr:rowOff>15486</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546446"/>
          <a:ext cx="889000" cy="1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155389</xdr:rowOff>
    </xdr:from>
    <xdr:to>
      <xdr:col>45</xdr:col>
      <xdr:colOff>177800</xdr:colOff>
      <xdr:row>79</xdr:row>
      <xdr:rowOff>15486</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3528489"/>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123549</xdr:rowOff>
    </xdr:from>
    <xdr:to>
      <xdr:col>41</xdr:col>
      <xdr:colOff>50800</xdr:colOff>
      <xdr:row>78</xdr:row>
      <xdr:rowOff>155389</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6972300" y="12125049"/>
          <a:ext cx="889000" cy="140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102002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47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159282</xdr:rowOff>
    </xdr:from>
    <xdr:to>
      <xdr:col>55</xdr:col>
      <xdr:colOff>50800</xdr:colOff>
      <xdr:row>79</xdr:row>
      <xdr:rowOff>89432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3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74209</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4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122546</xdr:rowOff>
    </xdr:from>
    <xdr:to>
      <xdr:col>50</xdr:col>
      <xdr:colOff>165100</xdr:colOff>
      <xdr:row>79</xdr:row>
      <xdr:rowOff>52696</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43823</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358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136136</xdr:rowOff>
    </xdr:from>
    <xdr:to>
      <xdr:col>46</xdr:col>
      <xdr:colOff>38100</xdr:colOff>
      <xdr:row>79</xdr:row>
      <xdr:rowOff>66286</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5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57413</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15428" y="1360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104589</xdr:rowOff>
    </xdr:from>
    <xdr:to>
      <xdr:col>41</xdr:col>
      <xdr:colOff>101600</xdr:colOff>
      <xdr:row>79</xdr:row>
      <xdr:rowOff>34739</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4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25866</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94111" y="1357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72749</xdr:rowOff>
    </xdr:from>
    <xdr:to>
      <xdr:col>36</xdr:col>
      <xdr:colOff>165100</xdr:colOff>
      <xdr:row>71</xdr:row>
      <xdr:rowOff>2899</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20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19426</xdr:rowOff>
    </xdr:from>
    <xdr:ext cx="599010"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672795" y="1184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xmlns=""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xmlns=""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xmlns=""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145436</xdr:rowOff>
    </xdr:from>
    <xdr:to>
      <xdr:col>55</xdr:col>
      <xdr:colOff>0</xdr:colOff>
      <xdr:row>96</xdr:row>
      <xdr:rowOff>153383</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a:off x="9639300" y="16604636"/>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xmlns=""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117091</xdr:rowOff>
    </xdr:from>
    <xdr:to>
      <xdr:col>50</xdr:col>
      <xdr:colOff>114300</xdr:colOff>
      <xdr:row>96</xdr:row>
      <xdr:rowOff>145436</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8750300" y="16576291"/>
          <a:ext cx="8890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69417</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372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117091</xdr:rowOff>
    </xdr:from>
    <xdr:to>
      <xdr:col>45</xdr:col>
      <xdr:colOff>177800</xdr:colOff>
      <xdr:row>96</xdr:row>
      <xdr:rowOff>143411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flipV="1">
          <a:off x="7861300" y="16576291"/>
          <a:ext cx="889000" cy="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143411</xdr:rowOff>
    </xdr:from>
    <xdr:to>
      <xdr:col>41</xdr:col>
      <xdr:colOff>50800</xdr:colOff>
      <xdr:row>98</xdr:row>
      <xdr:rowOff>114500</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6972300" y="16602611"/>
          <a:ext cx="889000" cy="3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102583</xdr:rowOff>
    </xdr:from>
    <xdr:to>
      <xdr:col>55</xdr:col>
      <xdr:colOff>50800</xdr:colOff>
      <xdr:row>97</xdr:row>
      <xdr:rowOff>32733</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10426700" y="165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81010</xdr:rowOff>
    </xdr:from>
    <xdr:ext cx="534377" cy="259045"/>
    <xdr:sp macro="" textlink="">
      <xdr:nvSpPr>
        <xdr:cNvPr id="482" name="普通建設事業費 （ うち更新整備　）該当値テキスト">
          <a:extLst>
            <a:ext uri="{FF2B5EF4-FFF2-40B4-BE49-F238E27FC236}">
              <a16:creationId xmlns:a16="http://schemas.microsoft.com/office/drawing/2014/main" xmlns="" id="{00000000-0008-0000-0600-0000E2010000}"/>
            </a:ext>
          </a:extLst>
        </xdr:cNvPr>
        <xdr:cNvSpPr txBox="1"/>
      </xdr:nvSpPr>
      <xdr:spPr>
        <a:xfrm>
          <a:off x="10528300" y="1654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94636</xdr:rowOff>
    </xdr:from>
    <xdr:to>
      <xdr:col>50</xdr:col>
      <xdr:colOff>165100</xdr:colOff>
      <xdr:row>97</xdr:row>
      <xdr:rowOff>24786</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9588500" y="165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41313</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9372111" y="163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66291</xdr:rowOff>
    </xdr:from>
    <xdr:to>
      <xdr:col>46</xdr:col>
      <xdr:colOff>38100</xdr:colOff>
      <xdr:row>96</xdr:row>
      <xdr:rowOff>167891</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8699500" y="165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12968</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8483111" y="163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92611</xdr:rowOff>
    </xdr:from>
    <xdr:to>
      <xdr:col>41</xdr:col>
      <xdr:colOff>101600</xdr:colOff>
      <xdr:row>97</xdr:row>
      <xdr:rowOff>22761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7810500" y="165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39288</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7594111" y="163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63700</xdr:rowOff>
    </xdr:from>
    <xdr:to>
      <xdr:col>36</xdr:col>
      <xdr:colOff>165100</xdr:colOff>
      <xdr:row>98</xdr:row>
      <xdr:rowOff>165300</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6921500" y="168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156427</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6705111"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xmlns=""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xmlns=""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xmlns=""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5969</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5481300" y="669251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xmlns=""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43511</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4592300" y="6730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43511</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3703300" y="6730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132017</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2814300" y="6647117"/>
          <a:ext cx="889000" cy="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xmlns=""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126619</xdr:rowOff>
    </xdr:from>
    <xdr:to>
      <xdr:col>85</xdr:col>
      <xdr:colOff>177800</xdr:colOff>
      <xdr:row>39</xdr:row>
      <xdr:rowOff>56769</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62687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xmlns=""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164161</xdr:rowOff>
    </xdr:from>
    <xdr:to>
      <xdr:col>76</xdr:col>
      <xdr:colOff>165100</xdr:colOff>
      <xdr:row>39</xdr:row>
      <xdr:rowOff>94311</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4541500" y="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85438</xdr:rowOff>
    </xdr:from>
    <xdr:ext cx="313932"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4435333" y="6771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81217</xdr:rowOff>
    </xdr:from>
    <xdr:to>
      <xdr:col>67</xdr:col>
      <xdr:colOff>101600</xdr:colOff>
      <xdr:row>39</xdr:row>
      <xdr:rowOff>11367</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2763500" y="65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27893</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579428" y="63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xmlns=""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xmlns=""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xmlns=""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xmlns=""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xmlns=""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155766</xdr:rowOff>
    </xdr:from>
    <xdr:to>
      <xdr:col>85</xdr:col>
      <xdr:colOff>127000</xdr:colOff>
      <xdr:row>75</xdr:row>
      <xdr:rowOff>157175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014516"/>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48226</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735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146723</xdr:rowOff>
    </xdr:from>
    <xdr:to>
      <xdr:col>81</xdr:col>
      <xdr:colOff>50800</xdr:colOff>
      <xdr:row>75</xdr:row>
      <xdr:rowOff>157175</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300547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146723</xdr:rowOff>
    </xdr:from>
    <xdr:to>
      <xdr:col>76</xdr:col>
      <xdr:colOff>114300</xdr:colOff>
      <xdr:row>75</xdr:row>
      <xdr:rowOff>151816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3703300" y="13005473"/>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150868</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151816</xdr:rowOff>
    </xdr:from>
    <xdr:to>
      <xdr:col>71</xdr:col>
      <xdr:colOff>177800</xdr:colOff>
      <xdr:row>75</xdr:row>
      <xdr:rowOff>161289</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010566"/>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129202</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97667</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104966</xdr:rowOff>
    </xdr:from>
    <xdr:to>
      <xdr:col>85</xdr:col>
      <xdr:colOff>177800</xdr:colOff>
      <xdr:row>76</xdr:row>
      <xdr:rowOff>35116</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9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83393</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9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106375</xdr:rowOff>
    </xdr:from>
    <xdr:to>
      <xdr:col>81</xdr:col>
      <xdr:colOff>101600</xdr:colOff>
      <xdr:row>76</xdr:row>
      <xdr:rowOff>36525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9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27652</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0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95923</xdr:rowOff>
    </xdr:from>
    <xdr:to>
      <xdr:col>76</xdr:col>
      <xdr:colOff>165100</xdr:colOff>
      <xdr:row>76</xdr:row>
      <xdr:rowOff>26073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9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17200</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0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101016</xdr:rowOff>
    </xdr:from>
    <xdr:to>
      <xdr:col>72</xdr:col>
      <xdr:colOff>38100</xdr:colOff>
      <xdr:row>76</xdr:row>
      <xdr:rowOff>31166</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22293</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0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110490</xdr:rowOff>
    </xdr:from>
    <xdr:to>
      <xdr:col>67</xdr:col>
      <xdr:colOff>101600</xdr:colOff>
      <xdr:row>76</xdr:row>
      <xdr:rowOff>40639</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31766</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0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36706</xdr:rowOff>
    </xdr:from>
    <xdr:to>
      <xdr:col>85</xdr:col>
      <xdr:colOff>127000</xdr:colOff>
      <xdr:row>98</xdr:row>
      <xdr:rowOff>125051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838806"/>
          <a:ext cx="838200" cy="8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41587</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672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36706</xdr:rowOff>
    </xdr:from>
    <xdr:to>
      <xdr:col>81</xdr:col>
      <xdr:colOff>50800</xdr:colOff>
      <xdr:row>98</xdr:row>
      <xdr:rowOff>89235</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838806"/>
          <a:ext cx="889000" cy="5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146120</xdr:rowOff>
    </xdr:from>
    <xdr:to>
      <xdr:col>76</xdr:col>
      <xdr:colOff>114300</xdr:colOff>
      <xdr:row>98</xdr:row>
      <xdr:rowOff>89235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3703300" y="16776770"/>
          <a:ext cx="889000" cy="1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146120</xdr:rowOff>
    </xdr:from>
    <xdr:to>
      <xdr:col>71</xdr:col>
      <xdr:colOff>177800</xdr:colOff>
      <xdr:row>98</xdr:row>
      <xdr:rowOff>134781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776770"/>
          <a:ext cx="8890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74251</xdr:rowOff>
    </xdr:from>
    <xdr:to>
      <xdr:col>85</xdr:col>
      <xdr:colOff>177800</xdr:colOff>
      <xdr:row>99</xdr:row>
      <xdr:rowOff>4401</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168587</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9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157356</xdr:rowOff>
    </xdr:from>
    <xdr:to>
      <xdr:col>81</xdr:col>
      <xdr:colOff>101600</xdr:colOff>
      <xdr:row>98</xdr:row>
      <xdr:rowOff>87506</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7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104033</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5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38435</xdr:rowOff>
    </xdr:from>
    <xdr:to>
      <xdr:col>76</xdr:col>
      <xdr:colOff>165100</xdr:colOff>
      <xdr:row>98</xdr:row>
      <xdr:rowOff>140035</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131162</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93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95320</xdr:rowOff>
    </xdr:from>
    <xdr:to>
      <xdr:col>72</xdr:col>
      <xdr:colOff>38100</xdr:colOff>
      <xdr:row>98</xdr:row>
      <xdr:rowOff>25470</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41997</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5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83981</xdr:rowOff>
    </xdr:from>
    <xdr:to>
      <xdr:col>67</xdr:col>
      <xdr:colOff>101600</xdr:colOff>
      <xdr:row>99</xdr:row>
      <xdr:rowOff>14131</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5258</xdr:rowOff>
    </xdr:from>
    <xdr:ext cx="469744"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79428" y="1697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95645</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1323300" y="6782195"/>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95645</xdr:rowOff>
    </xdr:from>
    <xdr:to>
      <xdr:col>111</xdr:col>
      <xdr:colOff>177800</xdr:colOff>
      <xdr:row>39</xdr:row>
      <xdr:rowOff>98323</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flipV="1">
          <a:off x="20434300" y="6782195"/>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96527</xdr:rowOff>
    </xdr:from>
    <xdr:to>
      <xdr:col>107</xdr:col>
      <xdr:colOff>50800</xdr:colOff>
      <xdr:row>39</xdr:row>
      <xdr:rowOff>98323</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783077"/>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86620</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43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86632</xdr:rowOff>
    </xdr:from>
    <xdr:to>
      <xdr:col>102</xdr:col>
      <xdr:colOff>114300</xdr:colOff>
      <xdr:row>39</xdr:row>
      <xdr:rowOff>96527</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a:off x="18656300" y="6773182"/>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95830</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44845</xdr:rowOff>
    </xdr:from>
    <xdr:to>
      <xdr:col>112</xdr:col>
      <xdr:colOff>38100</xdr:colOff>
      <xdr:row>39</xdr:row>
      <xdr:rowOff>146445</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7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137572</xdr:rowOff>
    </xdr:from>
    <xdr:ext cx="313932"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66333" y="6824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47523</xdr:rowOff>
    </xdr:from>
    <xdr:to>
      <xdr:col>107</xdr:col>
      <xdr:colOff>101600</xdr:colOff>
      <xdr:row>39</xdr:row>
      <xdr:rowOff>149123</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140250</xdr:rowOff>
    </xdr:from>
    <xdr:ext cx="313932"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77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45727</xdr:rowOff>
    </xdr:from>
    <xdr:to>
      <xdr:col>102</xdr:col>
      <xdr:colOff>165100</xdr:colOff>
      <xdr:row>39</xdr:row>
      <xdr:rowOff>147327</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73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138454</xdr:rowOff>
    </xdr:from>
    <xdr:ext cx="313932"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88333" y="68250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35832</xdr:rowOff>
    </xdr:from>
    <xdr:to>
      <xdr:col>98</xdr:col>
      <xdr:colOff>38100</xdr:colOff>
      <xdr:row>39</xdr:row>
      <xdr:rowOff>137432</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7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128559</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7017" y="6815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xmlns=""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xmlns=""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xmlns=""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120360</xdr:rowOff>
    </xdr:from>
    <xdr:to>
      <xdr:col>116</xdr:col>
      <xdr:colOff>63500</xdr:colOff>
      <xdr:row>58</xdr:row>
      <xdr:rowOff>121686</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1323300" y="10064460"/>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a:extLst>
            <a:ext uri="{FF2B5EF4-FFF2-40B4-BE49-F238E27FC236}">
              <a16:creationId xmlns:a16="http://schemas.microsoft.com/office/drawing/2014/main" xmlns="" id="{00000000-0008-0000-0600-00001B030000}"/>
            </a:ext>
          </a:extLst>
        </xdr:cNvPr>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114783</xdr:rowOff>
    </xdr:from>
    <xdr:to>
      <xdr:col>111</xdr:col>
      <xdr:colOff>177800</xdr:colOff>
      <xdr:row>58</xdr:row>
      <xdr:rowOff>120360</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20434300" y="10058883"/>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102941</xdr:rowOff>
    </xdr:from>
    <xdr:to>
      <xdr:col>107</xdr:col>
      <xdr:colOff>50800</xdr:colOff>
      <xdr:row>58</xdr:row>
      <xdr:rowOff>114783</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9545300" y="10047041"/>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102941</xdr:rowOff>
    </xdr:from>
    <xdr:to>
      <xdr:col>102</xdr:col>
      <xdr:colOff>114300</xdr:colOff>
      <xdr:row>58</xdr:row>
      <xdr:rowOff>112314</xdr:rowOff>
    </xdr:to>
    <xdr:cxnSp macro="">
      <xdr:nvCxnSpPr>
        <xdr:cNvPr id="803" name="直線コネクタ 802">
          <a:extLst>
            <a:ext uri="{FF2B5EF4-FFF2-40B4-BE49-F238E27FC236}">
              <a16:creationId xmlns:a16="http://schemas.microsoft.com/office/drawing/2014/main" xmlns="" id="{00000000-0008-0000-0600-000023030000}"/>
            </a:ext>
          </a:extLst>
        </xdr:cNvPr>
        <xdr:cNvCxnSpPr/>
      </xdr:nvCxnSpPr>
      <xdr:spPr>
        <a:xfrm flipV="1">
          <a:off x="18656300" y="1004704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60951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421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70886</xdr:rowOff>
    </xdr:from>
    <xdr:to>
      <xdr:col>116</xdr:col>
      <xdr:colOff>114300</xdr:colOff>
      <xdr:row>59</xdr:row>
      <xdr:rowOff>1036</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21107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157263</xdr:rowOff>
    </xdr:from>
    <xdr:ext cx="378565" cy="259045"/>
    <xdr:sp macro="" textlink="">
      <xdr:nvSpPr>
        <xdr:cNvPr id="814" name="貸付金該当値テキスト">
          <a:extLst>
            <a:ext uri="{FF2B5EF4-FFF2-40B4-BE49-F238E27FC236}">
              <a16:creationId xmlns:a16="http://schemas.microsoft.com/office/drawing/2014/main" xmlns="" id="{00000000-0008-0000-0600-00002E030000}"/>
            </a:ext>
          </a:extLst>
        </xdr:cNvPr>
        <xdr:cNvSpPr txBox="1"/>
      </xdr:nvSpPr>
      <xdr:spPr>
        <a:xfrm>
          <a:off x="22212300" y="992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69560</xdr:rowOff>
    </xdr:from>
    <xdr:to>
      <xdr:col>112</xdr:col>
      <xdr:colOff>38100</xdr:colOff>
      <xdr:row>58</xdr:row>
      <xdr:rowOff>171160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1272500" y="100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162287</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4017" y="10106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63983</xdr:rowOff>
    </xdr:from>
    <xdr:to>
      <xdr:col>107</xdr:col>
      <xdr:colOff>101600</xdr:colOff>
      <xdr:row>58</xdr:row>
      <xdr:rowOff>165583</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0383500" y="100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156710</xdr:rowOff>
    </xdr:from>
    <xdr:ext cx="378565"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0245017" y="101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52141</xdr:rowOff>
    </xdr:from>
    <xdr:to>
      <xdr:col>102</xdr:col>
      <xdr:colOff>165100</xdr:colOff>
      <xdr:row>58</xdr:row>
      <xdr:rowOff>153741</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9494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144868</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9356017" y="1008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61514</xdr:rowOff>
    </xdr:from>
    <xdr:to>
      <xdr:col>98</xdr:col>
      <xdr:colOff>38100</xdr:colOff>
      <xdr:row>58</xdr:row>
      <xdr:rowOff>163114</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8605500" y="10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154241</xdr:rowOff>
    </xdr:from>
    <xdr:ext cx="378565"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467017" y="1009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xmlns=""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xmlns=""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xmlns=""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19666</xdr:rowOff>
    </xdr:from>
    <xdr:to>
      <xdr:col>116</xdr:col>
      <xdr:colOff>63500</xdr:colOff>
      <xdr:row>75</xdr:row>
      <xdr:rowOff>51384</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flipV="1">
          <a:off x="21323300" y="12878416"/>
          <a:ext cx="838200" cy="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xmlns=""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51384</xdr:rowOff>
    </xdr:from>
    <xdr:to>
      <xdr:col>111</xdr:col>
      <xdr:colOff>177800</xdr:colOff>
      <xdr:row>75</xdr:row>
      <xdr:rowOff>110401</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flipV="1">
          <a:off x="20434300" y="12910134"/>
          <a:ext cx="889000" cy="5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27286</xdr:rowOff>
    </xdr:from>
    <xdr:to>
      <xdr:col>107</xdr:col>
      <xdr:colOff>50800</xdr:colOff>
      <xdr:row>75</xdr:row>
      <xdr:rowOff>110401</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a:off x="19545300" y="12886036"/>
          <a:ext cx="889000" cy="8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118516</xdr:rowOff>
    </xdr:from>
    <xdr:to>
      <xdr:col>102</xdr:col>
      <xdr:colOff>114300</xdr:colOff>
      <xdr:row>75</xdr:row>
      <xdr:rowOff>27286</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18656300" y="12805816"/>
          <a:ext cx="889000" cy="8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140316</xdr:rowOff>
    </xdr:from>
    <xdr:to>
      <xdr:col>116</xdr:col>
      <xdr:colOff>114300</xdr:colOff>
      <xdr:row>75</xdr:row>
      <xdr:rowOff>70466</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2110700" y="128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163193</xdr:rowOff>
    </xdr:from>
    <xdr:ext cx="534377" cy="259045"/>
    <xdr:sp macro="" textlink="">
      <xdr:nvSpPr>
        <xdr:cNvPr id="872" name="繰出金該当値テキスト">
          <a:extLst>
            <a:ext uri="{FF2B5EF4-FFF2-40B4-BE49-F238E27FC236}">
              <a16:creationId xmlns:a16="http://schemas.microsoft.com/office/drawing/2014/main" xmlns="" id="{00000000-0008-0000-0600-000068030000}"/>
            </a:ext>
          </a:extLst>
        </xdr:cNvPr>
        <xdr:cNvSpPr txBox="1"/>
      </xdr:nvSpPr>
      <xdr:spPr>
        <a:xfrm>
          <a:off x="22212300" y="126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584</xdr:rowOff>
    </xdr:from>
    <xdr:to>
      <xdr:col>112</xdr:col>
      <xdr:colOff>38100</xdr:colOff>
      <xdr:row>75</xdr:row>
      <xdr:rowOff>102184</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1272500" y="1285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118711</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1056111" y="126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59601</xdr:rowOff>
    </xdr:from>
    <xdr:to>
      <xdr:col>107</xdr:col>
      <xdr:colOff>101600</xdr:colOff>
      <xdr:row>75</xdr:row>
      <xdr:rowOff>161201</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0383500" y="129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6278</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0167111" y="126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147936</xdr:rowOff>
    </xdr:from>
    <xdr:to>
      <xdr:col>102</xdr:col>
      <xdr:colOff>165100</xdr:colOff>
      <xdr:row>75</xdr:row>
      <xdr:rowOff>78086</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9494500" y="128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94613</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9278111" y="126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67716</xdr:rowOff>
    </xdr:from>
    <xdr:to>
      <xdr:col>98</xdr:col>
      <xdr:colOff>38100</xdr:colOff>
      <xdr:row>74</xdr:row>
      <xdr:rowOff>169316</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8605500" y="127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14393</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389111" y="12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xmlns=""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xmlns=""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xmlns=""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xmlns=""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xmlns=""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127000</xdr:rowOff>
    </xdr:from>
    <xdr:to>
      <xdr:col>107</xdr:col>
      <xdr:colOff>101600</xdr:colOff>
      <xdr:row>97</xdr:row>
      <xdr:rowOff>57150</xdr:rowOff>
    </xdr:to>
    <xdr:sp macro="" textlink="">
      <xdr:nvSpPr>
        <xdr:cNvPr id="916" name="フローチャート: 判断 915">
          <a:extLst>
            <a:ext uri="{FF2B5EF4-FFF2-40B4-BE49-F238E27FC236}">
              <a16:creationId xmlns:a16="http://schemas.microsoft.com/office/drawing/2014/main" xmlns="" id="{00000000-0008-0000-0600-000094030000}"/>
            </a:ext>
          </a:extLst>
        </xdr:cNvPr>
        <xdr:cNvSpPr/>
      </xdr:nvSpPr>
      <xdr:spPr>
        <a:xfrm>
          <a:off x="20383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73677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0309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xmlns=""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9" name="フローチャート: 判断 918">
          <a:extLst>
            <a:ext uri="{FF2B5EF4-FFF2-40B4-BE49-F238E27FC236}">
              <a16:creationId xmlns:a16="http://schemas.microsoft.com/office/drawing/2014/main" xmlns="" id="{00000000-0008-0000-0600-000097030000}"/>
            </a:ext>
          </a:extLst>
        </xdr:cNvPr>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a:extLst>
            <a:ext uri="{FF2B5EF4-FFF2-40B4-BE49-F238E27FC236}">
              <a16:creationId xmlns:a16="http://schemas.microsoft.com/office/drawing/2014/main" xmlns="" id="{00000000-0008-0000-0600-000099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xmlns=""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xmlns="" id="{00000000-0008-0000-0600-0000A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xmlns=""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xmlns=""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69,181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円となっており、類似団体の平均とほぼ同水準であるが、引き続き、抑制に努める。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51,194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円減少しており、主な要因は東日本大震災復興交付金返還金に係る経費の減少によるものである。普通建設事業費については、更新整備に係る経費、新規整備に係る経費ともに減少している。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今後も、公共施設の維持補修に多額の経費が必要になることが予想されるため、公共施設等総合管理計画に基づき、公共施設の適正な管理を行っていく。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円増加しており、主な要因は生活保護費と児童扶助費の増加によるものである。繰出金は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円増加し、主な要因は下水道特別会計への繰出金が増加したことである。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義務的経費や公共施設の維持管理に係る費目は、類似団体平均と比較しても高い傾向にあり、今後も施策の厳選や優先順位の検討等を行い、適正な歳出に努めていく。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93327</xdr:rowOff>
    </xdr:from>
    <xdr:to>
      <xdr:col>24</xdr:col>
      <xdr:colOff>63500</xdr:colOff>
      <xdr:row>36</xdr:row>
      <xdr:rowOff>117166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265527"/>
          <a:ext cx="8382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117166</xdr:rowOff>
    </xdr:from>
    <xdr:to>
      <xdr:col>19</xdr:col>
      <xdr:colOff>177800</xdr:colOff>
      <xdr:row>36</xdr:row>
      <xdr:rowOff>127943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28936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127943</xdr:rowOff>
    </xdr:from>
    <xdr:to>
      <xdr:col>15</xdr:col>
      <xdr:colOff>50800</xdr:colOff>
      <xdr:row>36</xdr:row>
      <xdr:rowOff>160274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300143"/>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148517</xdr:rowOff>
    </xdr:from>
    <xdr:to>
      <xdr:col>10</xdr:col>
      <xdr:colOff>114300</xdr:colOff>
      <xdr:row>36</xdr:row>
      <xdr:rowOff>160274</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149267"/>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42527</xdr:rowOff>
    </xdr:from>
    <xdr:to>
      <xdr:col>24</xdr:col>
      <xdr:colOff>114300</xdr:colOff>
      <xdr:row>36</xdr:row>
      <xdr:rowOff>144127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20954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9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66366</xdr:rowOff>
    </xdr:from>
    <xdr:to>
      <xdr:col>20</xdr:col>
      <xdr:colOff>38100</xdr:colOff>
      <xdr:row>36</xdr:row>
      <xdr:rowOff>167966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159093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33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77143</xdr:rowOff>
    </xdr:from>
    <xdr:to>
      <xdr:col>15</xdr:col>
      <xdr:colOff>101600</xdr:colOff>
      <xdr:row>37</xdr:row>
      <xdr:rowOff>7293</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169870</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4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109474</xdr:rowOff>
    </xdr:from>
    <xdr:to>
      <xdr:col>10</xdr:col>
      <xdr:colOff>165100</xdr:colOff>
      <xdr:row>37</xdr:row>
      <xdr:rowOff>39624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30751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97717</xdr:rowOff>
    </xdr:from>
    <xdr:to>
      <xdr:col>6</xdr:col>
      <xdr:colOff>38100</xdr:colOff>
      <xdr:row>36</xdr:row>
      <xdr:rowOff>27867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18994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19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xmlns=""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xmlns=""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xmlns=""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xmlns=""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149292</xdr:rowOff>
    </xdr:from>
    <xdr:to>
      <xdr:col>24</xdr:col>
      <xdr:colOff>63500</xdr:colOff>
      <xdr:row>58</xdr:row>
      <xdr:rowOff>103905</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3797300" y="9750492"/>
          <a:ext cx="838200" cy="29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xmlns=""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149292</xdr:rowOff>
    </xdr:from>
    <xdr:to>
      <xdr:col>19</xdr:col>
      <xdr:colOff>177800</xdr:colOff>
      <xdr:row>58</xdr:row>
      <xdr:rowOff>91822</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908300" y="9750492"/>
          <a:ext cx="889000" cy="28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16580</xdr:rowOff>
    </xdr:from>
    <xdr:to>
      <xdr:col>15</xdr:col>
      <xdr:colOff>50800</xdr:colOff>
      <xdr:row>58</xdr:row>
      <xdr:rowOff>91822</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2019300" y="9960680"/>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16580</xdr:rowOff>
    </xdr:from>
    <xdr:to>
      <xdr:col>10</xdr:col>
      <xdr:colOff>114300</xdr:colOff>
      <xdr:row>58</xdr:row>
      <xdr:rowOff>148661</xdr:rowOff>
    </xdr:to>
    <xdr:cxnSp macro="">
      <xdr:nvCxnSpPr>
        <xdr:cNvPr id="131" name="直線コネクタ 130">
          <a:extLst>
            <a:ext uri="{FF2B5EF4-FFF2-40B4-BE49-F238E27FC236}">
              <a16:creationId xmlns:a16="http://schemas.microsoft.com/office/drawing/2014/main" xmlns="" id="{00000000-0008-0000-0700-000083000000}"/>
            </a:ext>
          </a:extLst>
        </xdr:cNvPr>
        <xdr:cNvCxnSpPr/>
      </xdr:nvCxnSpPr>
      <xdr:spPr>
        <a:xfrm flipV="1">
          <a:off x="1130300" y="9960680"/>
          <a:ext cx="889000" cy="1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xmlns=""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53105</xdr:rowOff>
    </xdr:from>
    <xdr:to>
      <xdr:col>24</xdr:col>
      <xdr:colOff>114300</xdr:colOff>
      <xdr:row>58</xdr:row>
      <xdr:rowOff>154705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4584700" y="9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139482</xdr:rowOff>
    </xdr:from>
    <xdr:ext cx="534377" cy="259045"/>
    <xdr:sp macro="" textlink="">
      <xdr:nvSpPr>
        <xdr:cNvPr id="142" name="総務費該当値テキスト">
          <a:extLst>
            <a:ext uri="{FF2B5EF4-FFF2-40B4-BE49-F238E27FC236}">
              <a16:creationId xmlns:a16="http://schemas.microsoft.com/office/drawing/2014/main" xmlns="" id="{00000000-0008-0000-0700-00008E000000}"/>
            </a:ext>
          </a:extLst>
        </xdr:cNvPr>
        <xdr:cNvSpPr txBox="1"/>
      </xdr:nvSpPr>
      <xdr:spPr>
        <a:xfrm>
          <a:off x="4686300" y="99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98492</xdr:rowOff>
    </xdr:from>
    <xdr:to>
      <xdr:col>20</xdr:col>
      <xdr:colOff>38100</xdr:colOff>
      <xdr:row>57</xdr:row>
      <xdr:rowOff>28642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3746500" y="96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45169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3497795" y="947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41022</xdr:rowOff>
    </xdr:from>
    <xdr:to>
      <xdr:col>15</xdr:col>
      <xdr:colOff>101600</xdr:colOff>
      <xdr:row>58</xdr:row>
      <xdr:rowOff>142622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2857500" y="99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133749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2641111" y="1007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137230</xdr:rowOff>
    </xdr:from>
    <xdr:to>
      <xdr:col>10</xdr:col>
      <xdr:colOff>165100</xdr:colOff>
      <xdr:row>58</xdr:row>
      <xdr:rowOff>67380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968500" y="99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83907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1752111" y="9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97861</xdr:rowOff>
    </xdr:from>
    <xdr:to>
      <xdr:col>6</xdr:col>
      <xdr:colOff>38100</xdr:colOff>
      <xdr:row>59</xdr:row>
      <xdr:rowOff>28011</xdr:rowOff>
    </xdr:to>
    <xdr:sp macro="" textlink="">
      <xdr:nvSpPr>
        <xdr:cNvPr id="149" name="楕円 148">
          <a:extLst>
            <a:ext uri="{FF2B5EF4-FFF2-40B4-BE49-F238E27FC236}">
              <a16:creationId xmlns:a16="http://schemas.microsoft.com/office/drawing/2014/main" xmlns="" id="{00000000-0008-0000-0700-000095000000}"/>
            </a:ext>
          </a:extLst>
        </xdr:cNvPr>
        <xdr:cNvSpPr/>
      </xdr:nvSpPr>
      <xdr:spPr>
        <a:xfrm>
          <a:off x="1079500" y="1004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19138</xdr:rowOff>
    </xdr:from>
    <xdr:ext cx="534377" cy="259045"/>
    <xdr:sp macro="" textlink="">
      <xdr:nvSpPr>
        <xdr:cNvPr id="150" name="テキスト ボックス 149">
          <a:extLst>
            <a:ext uri="{FF2B5EF4-FFF2-40B4-BE49-F238E27FC236}">
              <a16:creationId xmlns:a16="http://schemas.microsoft.com/office/drawing/2014/main" xmlns="" id="{00000000-0008-0000-0700-000096000000}"/>
            </a:ext>
          </a:extLst>
        </xdr:cNvPr>
        <xdr:cNvSpPr txBox="1"/>
      </xdr:nvSpPr>
      <xdr:spPr>
        <a:xfrm>
          <a:off x="863111" y="101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xmlns=""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xmlns=""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xmlns=""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xmlns=""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81978</xdr:rowOff>
    </xdr:from>
    <xdr:to>
      <xdr:col>24</xdr:col>
      <xdr:colOff>63500</xdr:colOff>
      <xdr:row>77</xdr:row>
      <xdr:rowOff>109165</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3797300" y="13112178"/>
          <a:ext cx="838200" cy="19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26652</xdr:rowOff>
    </xdr:from>
    <xdr:ext cx="599010" cy="259045"/>
    <xdr:sp macro="" textlink="">
      <xdr:nvSpPr>
        <xdr:cNvPr id="183" name="民生費平均値テキスト">
          <a:extLst>
            <a:ext uri="{FF2B5EF4-FFF2-40B4-BE49-F238E27FC236}">
              <a16:creationId xmlns:a16="http://schemas.microsoft.com/office/drawing/2014/main" xmlns="" id="{00000000-0008-0000-0700-0000B7000000}"/>
            </a:ext>
          </a:extLst>
        </xdr:cNvPr>
        <xdr:cNvSpPr txBox="1"/>
      </xdr:nvSpPr>
      <xdr:spPr>
        <a:xfrm>
          <a:off x="4686300" y="130568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109165</xdr:rowOff>
    </xdr:from>
    <xdr:to>
      <xdr:col>19</xdr:col>
      <xdr:colOff>177800</xdr:colOff>
      <xdr:row>77</xdr:row>
      <xdr:rowOff>116382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908300" y="13310815"/>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111500</xdr:rowOff>
    </xdr:from>
    <xdr:to>
      <xdr:col>15</xdr:col>
      <xdr:colOff>50800</xdr:colOff>
      <xdr:row>77</xdr:row>
      <xdr:rowOff>116382</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a:off x="2019300" y="13141700"/>
          <a:ext cx="889000" cy="17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111500</xdr:rowOff>
    </xdr:from>
    <xdr:to>
      <xdr:col>10</xdr:col>
      <xdr:colOff>114300</xdr:colOff>
      <xdr:row>77</xdr:row>
      <xdr:rowOff>152273</xdr:rowOff>
    </xdr:to>
    <xdr:cxnSp macro="">
      <xdr:nvCxnSpPr>
        <xdr:cNvPr id="191" name="直線コネクタ 190">
          <a:extLst>
            <a:ext uri="{FF2B5EF4-FFF2-40B4-BE49-F238E27FC236}">
              <a16:creationId xmlns:a16="http://schemas.microsoft.com/office/drawing/2014/main" xmlns="" id="{00000000-0008-0000-0700-0000BF000000}"/>
            </a:ext>
          </a:extLst>
        </xdr:cNvPr>
        <xdr:cNvCxnSpPr/>
      </xdr:nvCxnSpPr>
      <xdr:spPr>
        <a:xfrm flipV="1">
          <a:off x="1130300" y="13141700"/>
          <a:ext cx="889000" cy="2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xmlns=""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12332</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719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xmlns=""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31178</xdr:rowOff>
    </xdr:from>
    <xdr:to>
      <xdr:col>24</xdr:col>
      <xdr:colOff>114300</xdr:colOff>
      <xdr:row>76</xdr:row>
      <xdr:rowOff>132778</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45847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54056</xdr:rowOff>
    </xdr:from>
    <xdr:ext cx="599010" cy="259045"/>
    <xdr:sp macro="" textlink="">
      <xdr:nvSpPr>
        <xdr:cNvPr id="202" name="民生費該当値テキスト">
          <a:extLst>
            <a:ext uri="{FF2B5EF4-FFF2-40B4-BE49-F238E27FC236}">
              <a16:creationId xmlns:a16="http://schemas.microsoft.com/office/drawing/2014/main" xmlns="" id="{00000000-0008-0000-0700-0000CA000000}"/>
            </a:ext>
          </a:extLst>
        </xdr:cNvPr>
        <xdr:cNvSpPr txBox="1"/>
      </xdr:nvSpPr>
      <xdr:spPr>
        <a:xfrm>
          <a:off x="4686300" y="1291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58365</xdr:rowOff>
    </xdr:from>
    <xdr:to>
      <xdr:col>20</xdr:col>
      <xdr:colOff>38100</xdr:colOff>
      <xdr:row>77</xdr:row>
      <xdr:rowOff>159965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3746500" y="1326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151092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3497795" y="133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65582</xdr:rowOff>
    </xdr:from>
    <xdr:to>
      <xdr:col>15</xdr:col>
      <xdr:colOff>101600</xdr:colOff>
      <xdr:row>77</xdr:row>
      <xdr:rowOff>167182</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2857500" y="132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158309</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2608795" y="1335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60700</xdr:rowOff>
    </xdr:from>
    <xdr:to>
      <xdr:col>10</xdr:col>
      <xdr:colOff>165100</xdr:colOff>
      <xdr:row>76</xdr:row>
      <xdr:rowOff>162300</xdr:rowOff>
    </xdr:to>
    <xdr:sp macro="" textlink="">
      <xdr:nvSpPr>
        <xdr:cNvPr id="207" name="楕円 206">
          <a:extLst>
            <a:ext uri="{FF2B5EF4-FFF2-40B4-BE49-F238E27FC236}">
              <a16:creationId xmlns:a16="http://schemas.microsoft.com/office/drawing/2014/main" xmlns="" id="{00000000-0008-0000-0700-0000CF000000}"/>
            </a:ext>
          </a:extLst>
        </xdr:cNvPr>
        <xdr:cNvSpPr/>
      </xdr:nvSpPr>
      <xdr:spPr>
        <a:xfrm>
          <a:off x="1968500" y="13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7377</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1719795" y="1286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101473</xdr:rowOff>
    </xdr:from>
    <xdr:to>
      <xdr:col>6</xdr:col>
      <xdr:colOff>38100</xdr:colOff>
      <xdr:row>78</xdr:row>
      <xdr:rowOff>31623</xdr:rowOff>
    </xdr:to>
    <xdr:sp macro="" textlink="">
      <xdr:nvSpPr>
        <xdr:cNvPr id="209" name="楕円 208">
          <a:extLst>
            <a:ext uri="{FF2B5EF4-FFF2-40B4-BE49-F238E27FC236}">
              <a16:creationId xmlns:a16="http://schemas.microsoft.com/office/drawing/2014/main" xmlns="" id="{00000000-0008-0000-0700-0000D1000000}"/>
            </a:ext>
          </a:extLst>
        </xdr:cNvPr>
        <xdr:cNvSpPr/>
      </xdr:nvSpPr>
      <xdr:spPr>
        <a:xfrm>
          <a:off x="1079500" y="1330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22750</xdr:rowOff>
    </xdr:from>
    <xdr:ext cx="599010" cy="259045"/>
    <xdr:sp macro="" textlink="">
      <xdr:nvSpPr>
        <xdr:cNvPr id="210" name="テキスト ボックス 209">
          <a:extLst>
            <a:ext uri="{FF2B5EF4-FFF2-40B4-BE49-F238E27FC236}">
              <a16:creationId xmlns:a16="http://schemas.microsoft.com/office/drawing/2014/main" xmlns="" id="{00000000-0008-0000-0700-0000D2000000}"/>
            </a:ext>
          </a:extLst>
        </xdr:cNvPr>
        <xdr:cNvSpPr txBox="1"/>
      </xdr:nvSpPr>
      <xdr:spPr>
        <a:xfrm>
          <a:off x="830795" y="1339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43794</xdr:rowOff>
    </xdr:from>
    <xdr:to>
      <xdr:col>24</xdr:col>
      <xdr:colOff>63500</xdr:colOff>
      <xdr:row>97</xdr:row>
      <xdr:rowOff>76843</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3797300" y="16674444"/>
          <a:ext cx="838200" cy="3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76843</xdr:rowOff>
    </xdr:from>
    <xdr:to>
      <xdr:col>19</xdr:col>
      <xdr:colOff>177800</xdr:colOff>
      <xdr:row>97</xdr:row>
      <xdr:rowOff>85475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2908300" y="16707493"/>
          <a:ext cx="8890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83350</xdr:rowOff>
    </xdr:from>
    <xdr:to>
      <xdr:col>15</xdr:col>
      <xdr:colOff>50800</xdr:colOff>
      <xdr:row>97</xdr:row>
      <xdr:rowOff>85475</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2019300" y="16714000"/>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83350</xdr:rowOff>
    </xdr:from>
    <xdr:to>
      <xdr:col>10</xdr:col>
      <xdr:colOff>114300</xdr:colOff>
      <xdr:row>97</xdr:row>
      <xdr:rowOff>101707</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714000"/>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164444</xdr:rowOff>
    </xdr:from>
    <xdr:to>
      <xdr:col>24</xdr:col>
      <xdr:colOff>114300</xdr:colOff>
      <xdr:row>97</xdr:row>
      <xdr:rowOff>94594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142871</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60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26043</xdr:rowOff>
    </xdr:from>
    <xdr:to>
      <xdr:col>20</xdr:col>
      <xdr:colOff>38100</xdr:colOff>
      <xdr:row>97</xdr:row>
      <xdr:rowOff>127643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6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118770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674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34675</xdr:rowOff>
    </xdr:from>
    <xdr:to>
      <xdr:col>15</xdr:col>
      <xdr:colOff>101600</xdr:colOff>
      <xdr:row>97</xdr:row>
      <xdr:rowOff>136275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127402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67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32550</xdr:rowOff>
    </xdr:from>
    <xdr:to>
      <xdr:col>10</xdr:col>
      <xdr:colOff>165100</xdr:colOff>
      <xdr:row>97</xdr:row>
      <xdr:rowOff>134150</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6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125277</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7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50907</xdr:rowOff>
    </xdr:from>
    <xdr:to>
      <xdr:col>6</xdr:col>
      <xdr:colOff>38100</xdr:colOff>
      <xdr:row>97</xdr:row>
      <xdr:rowOff>152507</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6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143634</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77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87775</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6259975"/>
          <a:ext cx="889000" cy="52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36975</xdr:rowOff>
    </xdr:from>
    <xdr:to>
      <xdr:col>36</xdr:col>
      <xdr:colOff>165100</xdr:colOff>
      <xdr:row>36</xdr:row>
      <xdr:rowOff>138575</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62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155102</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598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33490</xdr:rowOff>
    </xdr:from>
    <xdr:to>
      <xdr:col>55</xdr:col>
      <xdr:colOff>0</xdr:colOff>
      <xdr:row>58</xdr:row>
      <xdr:rowOff>72682</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9639300" y="9977590"/>
          <a:ext cx="8382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84955</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86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14859</xdr:rowOff>
    </xdr:from>
    <xdr:to>
      <xdr:col>50</xdr:col>
      <xdr:colOff>114300</xdr:colOff>
      <xdr:row>58</xdr:row>
      <xdr:rowOff>72682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8750300" y="9958959"/>
          <a:ext cx="889000" cy="5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31716</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6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14859</xdr:rowOff>
    </xdr:from>
    <xdr:to>
      <xdr:col>45</xdr:col>
      <xdr:colOff>177800</xdr:colOff>
      <xdr:row>58</xdr:row>
      <xdr:rowOff>56464</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995895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28122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6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56464</xdr:rowOff>
    </xdr:from>
    <xdr:to>
      <xdr:col>41</xdr:col>
      <xdr:colOff>50800</xdr:colOff>
      <xdr:row>58</xdr:row>
      <xdr:rowOff>72466</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flipV="1">
          <a:off x="6972300" y="1000056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31996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6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154140</xdr:rowOff>
    </xdr:from>
    <xdr:to>
      <xdr:col>55</xdr:col>
      <xdr:colOff>50800</xdr:colOff>
      <xdr:row>58</xdr:row>
      <xdr:rowOff>84290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9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132567</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9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21882</xdr:rowOff>
    </xdr:from>
    <xdr:to>
      <xdr:col>50</xdr:col>
      <xdr:colOff>165100</xdr:colOff>
      <xdr:row>58</xdr:row>
      <xdr:rowOff>123482</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9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114609</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100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135509</xdr:rowOff>
    </xdr:from>
    <xdr:to>
      <xdr:col>46</xdr:col>
      <xdr:colOff>38100</xdr:colOff>
      <xdr:row>58</xdr:row>
      <xdr:rowOff>65659</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56786</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1000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5664</xdr:rowOff>
    </xdr:from>
    <xdr:to>
      <xdr:col>41</xdr:col>
      <xdr:colOff>101600</xdr:colOff>
      <xdr:row>58</xdr:row>
      <xdr:rowOff>107264</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9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98391</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10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21666</xdr:rowOff>
    </xdr:from>
    <xdr:to>
      <xdr:col>36</xdr:col>
      <xdr:colOff>165100</xdr:colOff>
      <xdr:row>58</xdr:row>
      <xdr:rowOff>123266</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96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114393</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1005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70075</xdr:rowOff>
    </xdr:from>
    <xdr:to>
      <xdr:col>55</xdr:col>
      <xdr:colOff>0</xdr:colOff>
      <xdr:row>78</xdr:row>
      <xdr:rowOff>91694</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9639300" y="13443175"/>
          <a:ext cx="8382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97538</xdr:rowOff>
    </xdr:from>
    <xdr:ext cx="534377"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56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91694</xdr:rowOff>
    </xdr:from>
    <xdr:to>
      <xdr:col>50</xdr:col>
      <xdr:colOff>114300</xdr:colOff>
      <xdr:row>78</xdr:row>
      <xdr:rowOff>107500</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flipV="1">
          <a:off x="8750300" y="13464794"/>
          <a:ext cx="8890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52526</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372111" y="129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83334</xdr:rowOff>
    </xdr:from>
    <xdr:to>
      <xdr:col>45</xdr:col>
      <xdr:colOff>177800</xdr:colOff>
      <xdr:row>78</xdr:row>
      <xdr:rowOff>107500</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a:off x="7861300" y="13456434"/>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169014</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285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24715</xdr:rowOff>
    </xdr:from>
    <xdr:to>
      <xdr:col>41</xdr:col>
      <xdr:colOff>50800</xdr:colOff>
      <xdr:row>78</xdr:row>
      <xdr:rowOff>83334</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a:off x="6972300" y="13397815"/>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15133</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156963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19275</xdr:rowOff>
    </xdr:from>
    <xdr:to>
      <xdr:col>55</xdr:col>
      <xdr:colOff>50800</xdr:colOff>
      <xdr:row>78</xdr:row>
      <xdr:rowOff>120875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169152</xdr:rowOff>
    </xdr:from>
    <xdr:ext cx="469744"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37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40894</xdr:rowOff>
    </xdr:from>
    <xdr:to>
      <xdr:col>50</xdr:col>
      <xdr:colOff>165100</xdr:colOff>
      <xdr:row>78</xdr:row>
      <xdr:rowOff>142494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133621</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56700</xdr:rowOff>
    </xdr:from>
    <xdr:to>
      <xdr:col>46</xdr:col>
      <xdr:colOff>38100</xdr:colOff>
      <xdr:row>78</xdr:row>
      <xdr:rowOff>158300</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4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149427</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515428" y="135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32534</xdr:rowOff>
    </xdr:from>
    <xdr:to>
      <xdr:col>41</xdr:col>
      <xdr:colOff>101600</xdr:colOff>
      <xdr:row>78</xdr:row>
      <xdr:rowOff>134134</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40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125261</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626428" y="1349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145365</xdr:rowOff>
    </xdr:from>
    <xdr:to>
      <xdr:col>36</xdr:col>
      <xdr:colOff>165100</xdr:colOff>
      <xdr:row>78</xdr:row>
      <xdr:rowOff>75515</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66642</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43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94058</xdr:rowOff>
    </xdr:from>
    <xdr:to>
      <xdr:col>55</xdr:col>
      <xdr:colOff>0</xdr:colOff>
      <xdr:row>98</xdr:row>
      <xdr:rowOff>96295</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9639300" y="16896158"/>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64821</xdr:rowOff>
    </xdr:from>
    <xdr:to>
      <xdr:col>50</xdr:col>
      <xdr:colOff>114300</xdr:colOff>
      <xdr:row>98</xdr:row>
      <xdr:rowOff>96295</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866921"/>
          <a:ext cx="889000" cy="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43848</xdr:rowOff>
    </xdr:from>
    <xdr:to>
      <xdr:col>45</xdr:col>
      <xdr:colOff>177800</xdr:colOff>
      <xdr:row>98</xdr:row>
      <xdr:rowOff>64821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7861300" y="16845948"/>
          <a:ext cx="889000" cy="2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124699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92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97272</xdr:rowOff>
    </xdr:from>
    <xdr:to>
      <xdr:col>41</xdr:col>
      <xdr:colOff>50800</xdr:colOff>
      <xdr:row>98</xdr:row>
      <xdr:rowOff>43848</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a:off x="6972300" y="15699222"/>
          <a:ext cx="889000" cy="11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117518</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91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43258</xdr:rowOff>
    </xdr:from>
    <xdr:to>
      <xdr:col>55</xdr:col>
      <xdr:colOff>50800</xdr:colOff>
      <xdr:row>98</xdr:row>
      <xdr:rowOff>144858</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2635</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45495</xdr:rowOff>
    </xdr:from>
    <xdr:to>
      <xdr:col>50</xdr:col>
      <xdr:colOff>165100</xdr:colOff>
      <xdr:row>98</xdr:row>
      <xdr:rowOff>147095</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138222</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4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14021</xdr:rowOff>
    </xdr:from>
    <xdr:to>
      <xdr:col>46</xdr:col>
      <xdr:colOff>38100</xdr:colOff>
      <xdr:row>98</xdr:row>
      <xdr:rowOff>115621</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132148</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5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164498</xdr:rowOff>
    </xdr:from>
    <xdr:to>
      <xdr:col>41</xdr:col>
      <xdr:colOff>101600</xdr:colOff>
      <xdr:row>98</xdr:row>
      <xdr:rowOff>94648</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111175</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5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46472</xdr:rowOff>
    </xdr:from>
    <xdr:to>
      <xdr:col>36</xdr:col>
      <xdr:colOff>165100</xdr:colOff>
      <xdr:row>91</xdr:row>
      <xdr:rowOff>148072</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56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164599</xdr:rowOff>
    </xdr:from>
    <xdr:ext cx="599010"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672795" y="1542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xmlns=""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xmlns=""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xmlns=""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81864</xdr:rowOff>
    </xdr:from>
    <xdr:to>
      <xdr:col>85</xdr:col>
      <xdr:colOff>127000</xdr:colOff>
      <xdr:row>37</xdr:row>
      <xdr:rowOff>168144</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5481300" y="6425514"/>
          <a:ext cx="838200" cy="8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34" name="消防費平均値テキスト">
          <a:extLst>
            <a:ext uri="{FF2B5EF4-FFF2-40B4-BE49-F238E27FC236}">
              <a16:creationId xmlns:a16="http://schemas.microsoft.com/office/drawing/2014/main" xmlns="" id="{00000000-0008-0000-0700-000016020000}"/>
            </a:ext>
          </a:extLst>
        </xdr:cNvPr>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168144</xdr:rowOff>
    </xdr:from>
    <xdr:to>
      <xdr:col>81</xdr:col>
      <xdr:colOff>50800</xdr:colOff>
      <xdr:row>38</xdr:row>
      <xdr:rowOff>1267</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4592300" y="651179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1267</xdr:rowOff>
    </xdr:from>
    <xdr:to>
      <xdr:col>76</xdr:col>
      <xdr:colOff>114300</xdr:colOff>
      <xdr:row>38</xdr:row>
      <xdr:rowOff>42741</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flipV="1">
          <a:off x="13703300" y="6516367"/>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40945</xdr:rowOff>
    </xdr:from>
    <xdr:to>
      <xdr:col>71</xdr:col>
      <xdr:colOff>177800</xdr:colOff>
      <xdr:row>38</xdr:row>
      <xdr:rowOff>42741</xdr:rowOff>
    </xdr:to>
    <xdr:cxnSp macro="">
      <xdr:nvCxnSpPr>
        <xdr:cNvPr id="542" name="直線コネクタ 541">
          <a:extLst>
            <a:ext uri="{FF2B5EF4-FFF2-40B4-BE49-F238E27FC236}">
              <a16:creationId xmlns:a16="http://schemas.microsoft.com/office/drawing/2014/main" xmlns="" id="{00000000-0008-0000-0700-00001E020000}"/>
            </a:ext>
          </a:extLst>
        </xdr:cNvPr>
        <xdr:cNvCxnSpPr/>
      </xdr:nvCxnSpPr>
      <xdr:spPr>
        <a:xfrm>
          <a:off x="12814300" y="655604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xmlns=""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31064</xdr:rowOff>
    </xdr:from>
    <xdr:to>
      <xdr:col>85</xdr:col>
      <xdr:colOff>177800</xdr:colOff>
      <xdr:row>37</xdr:row>
      <xdr:rowOff>132664</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6268700" y="637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53941</xdr:rowOff>
    </xdr:from>
    <xdr:ext cx="534377" cy="259045"/>
    <xdr:sp macro="" textlink="">
      <xdr:nvSpPr>
        <xdr:cNvPr id="553" name="消防費該当値テキスト">
          <a:extLst>
            <a:ext uri="{FF2B5EF4-FFF2-40B4-BE49-F238E27FC236}">
              <a16:creationId xmlns:a16="http://schemas.microsoft.com/office/drawing/2014/main" xmlns="" id="{00000000-0008-0000-0700-000029020000}"/>
            </a:ext>
          </a:extLst>
        </xdr:cNvPr>
        <xdr:cNvSpPr txBox="1"/>
      </xdr:nvSpPr>
      <xdr:spPr>
        <a:xfrm>
          <a:off x="16370300" y="62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117344</xdr:rowOff>
    </xdr:from>
    <xdr:to>
      <xdr:col>81</xdr:col>
      <xdr:colOff>101600</xdr:colOff>
      <xdr:row>38</xdr:row>
      <xdr:rowOff>47495</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5430500" y="64609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38621</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5214111" y="65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121916</xdr:rowOff>
    </xdr:from>
    <xdr:to>
      <xdr:col>76</xdr:col>
      <xdr:colOff>165100</xdr:colOff>
      <xdr:row>38</xdr:row>
      <xdr:rowOff>52067</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4541500" y="64655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43194</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4325111" y="65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163391</xdr:rowOff>
    </xdr:from>
    <xdr:to>
      <xdr:col>72</xdr:col>
      <xdr:colOff>38100</xdr:colOff>
      <xdr:row>38</xdr:row>
      <xdr:rowOff>93541</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3652500" y="65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84668</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3436111" y="65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161595</xdr:rowOff>
    </xdr:from>
    <xdr:to>
      <xdr:col>67</xdr:col>
      <xdr:colOff>101600</xdr:colOff>
      <xdr:row>38</xdr:row>
      <xdr:rowOff>91745</xdr:rowOff>
    </xdr:to>
    <xdr:sp macro="" textlink="">
      <xdr:nvSpPr>
        <xdr:cNvPr id="560" name="楕円 559">
          <a:extLst>
            <a:ext uri="{FF2B5EF4-FFF2-40B4-BE49-F238E27FC236}">
              <a16:creationId xmlns:a16="http://schemas.microsoft.com/office/drawing/2014/main" xmlns="" id="{00000000-0008-0000-0700-000030020000}"/>
            </a:ext>
          </a:extLst>
        </xdr:cNvPr>
        <xdr:cNvSpPr/>
      </xdr:nvSpPr>
      <xdr:spPr>
        <a:xfrm>
          <a:off x="12763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82872</xdr:rowOff>
    </xdr:from>
    <xdr:ext cx="534377"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547111" y="65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148958</xdr:rowOff>
    </xdr:from>
    <xdr:to>
      <xdr:col>85</xdr:col>
      <xdr:colOff>127000</xdr:colOff>
      <xdr:row>58</xdr:row>
      <xdr:rowOff>34061</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9921608"/>
          <a:ext cx="838200" cy="5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34061</xdr:rowOff>
    </xdr:from>
    <xdr:to>
      <xdr:col>81</xdr:col>
      <xdr:colOff>50800</xdr:colOff>
      <xdr:row>58</xdr:row>
      <xdr:rowOff>90615</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flipV="1">
          <a:off x="14592300" y="9978161"/>
          <a:ext cx="889000" cy="5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47193</xdr:rowOff>
    </xdr:from>
    <xdr:to>
      <xdr:col>76</xdr:col>
      <xdr:colOff>114300</xdr:colOff>
      <xdr:row>58</xdr:row>
      <xdr:rowOff>90615</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a:off x="13703300" y="9991293"/>
          <a:ext cx="889000" cy="4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170117</xdr:rowOff>
    </xdr:from>
    <xdr:to>
      <xdr:col>71</xdr:col>
      <xdr:colOff>177800</xdr:colOff>
      <xdr:row>58</xdr:row>
      <xdr:rowOff>47193</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9942767"/>
          <a:ext cx="889000" cy="4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98158</xdr:rowOff>
    </xdr:from>
    <xdr:to>
      <xdr:col>85</xdr:col>
      <xdr:colOff>177800</xdr:colOff>
      <xdr:row>58</xdr:row>
      <xdr:rowOff>28308</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98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76585</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984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154711</xdr:rowOff>
    </xdr:from>
    <xdr:to>
      <xdr:col>81</xdr:col>
      <xdr:colOff>101600</xdr:colOff>
      <xdr:row>58</xdr:row>
      <xdr:rowOff>84861</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99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75988</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02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39815</xdr:rowOff>
    </xdr:from>
    <xdr:to>
      <xdr:col>76</xdr:col>
      <xdr:colOff>165100</xdr:colOff>
      <xdr:row>58</xdr:row>
      <xdr:rowOff>141415</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99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132542</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0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167843</xdr:rowOff>
    </xdr:from>
    <xdr:to>
      <xdr:col>72</xdr:col>
      <xdr:colOff>38100</xdr:colOff>
      <xdr:row>58</xdr:row>
      <xdr:rowOff>97993</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89120</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119317</xdr:rowOff>
    </xdr:from>
    <xdr:to>
      <xdr:col>67</xdr:col>
      <xdr:colOff>101600</xdr:colOff>
      <xdr:row>58</xdr:row>
      <xdr:rowOff>49467</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989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40594</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99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5969</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5481300" y="13550519"/>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43511</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88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43511</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flipV="1">
          <a:off x="13703300" y="135880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132017</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3505117"/>
          <a:ext cx="889000" cy="8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126619</xdr:rowOff>
    </xdr:from>
    <xdr:to>
      <xdr:col>85</xdr:col>
      <xdr:colOff>177800</xdr:colOff>
      <xdr:row>79</xdr:row>
      <xdr:rowOff>56769</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62006</xdr:rowOff>
    </xdr:from>
    <xdr:ext cx="469744"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4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164161</xdr:rowOff>
    </xdr:from>
    <xdr:to>
      <xdr:col>76</xdr:col>
      <xdr:colOff>165100</xdr:colOff>
      <xdr:row>79</xdr:row>
      <xdr:rowOff>94311</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85438</xdr:rowOff>
    </xdr:from>
    <xdr:ext cx="313932"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35333" y="13629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81217</xdr:rowOff>
    </xdr:from>
    <xdr:to>
      <xdr:col>67</xdr:col>
      <xdr:colOff>101600</xdr:colOff>
      <xdr:row>79</xdr:row>
      <xdr:rowOff>11367</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4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27894</xdr:rowOff>
    </xdr:from>
    <xdr:ext cx="469744"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579428" y="132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155766</xdr:rowOff>
    </xdr:from>
    <xdr:to>
      <xdr:col>85</xdr:col>
      <xdr:colOff>127000</xdr:colOff>
      <xdr:row>95</xdr:row>
      <xdr:rowOff>157175</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5481300" y="16443516"/>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48226</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164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146723</xdr:rowOff>
    </xdr:from>
    <xdr:to>
      <xdr:col>81</xdr:col>
      <xdr:colOff>50800</xdr:colOff>
      <xdr:row>95</xdr:row>
      <xdr:rowOff>157175</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4592300" y="16434473"/>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146723</xdr:rowOff>
    </xdr:from>
    <xdr:to>
      <xdr:col>76</xdr:col>
      <xdr:colOff>114300</xdr:colOff>
      <xdr:row>95</xdr:row>
      <xdr:rowOff>151561</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flipV="1">
          <a:off x="13703300" y="16434473"/>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150868</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151561</xdr:rowOff>
    </xdr:from>
    <xdr:to>
      <xdr:col>71</xdr:col>
      <xdr:colOff>177800</xdr:colOff>
      <xdr:row>95</xdr:row>
      <xdr:rowOff>161289</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439311"/>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128973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97299</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0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104966</xdr:rowOff>
    </xdr:from>
    <xdr:to>
      <xdr:col>85</xdr:col>
      <xdr:colOff>177800</xdr:colOff>
      <xdr:row>96</xdr:row>
      <xdr:rowOff>35116</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83393</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3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106375</xdr:rowOff>
    </xdr:from>
    <xdr:to>
      <xdr:col>81</xdr:col>
      <xdr:colOff>101600</xdr:colOff>
      <xdr:row>96</xdr:row>
      <xdr:rowOff>36525</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3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27652</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95923</xdr:rowOff>
    </xdr:from>
    <xdr:to>
      <xdr:col>76</xdr:col>
      <xdr:colOff>165100</xdr:colOff>
      <xdr:row>96</xdr:row>
      <xdr:rowOff>26073</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3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17200</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4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100761</xdr:rowOff>
    </xdr:from>
    <xdr:to>
      <xdr:col>72</xdr:col>
      <xdr:colOff>38100</xdr:colOff>
      <xdr:row>96</xdr:row>
      <xdr:rowOff>30911</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3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22038</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4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110489</xdr:rowOff>
    </xdr:from>
    <xdr:to>
      <xdr:col>67</xdr:col>
      <xdr:colOff>101600</xdr:colOff>
      <xdr:row>96</xdr:row>
      <xdr:rowOff>40639</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3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31766</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49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a:extLst>
            <a:ext uri="{FF2B5EF4-FFF2-40B4-BE49-F238E27FC236}">
              <a16:creationId xmlns:a16="http://schemas.microsoft.com/office/drawing/2014/main" xmlns="" id="{00000000-0008-0000-0700-00002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3" name="前年度繰上充用金最小値テキスト">
          <a:extLst>
            <a:ext uri="{FF2B5EF4-FFF2-40B4-BE49-F238E27FC236}">
              <a16:creationId xmlns:a16="http://schemas.microsoft.com/office/drawing/2014/main" xmlns="" id="{00000000-0008-0000-0700-00002D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5" name="前年度繰上充用金最大値テキスト">
          <a:extLst>
            <a:ext uri="{FF2B5EF4-FFF2-40B4-BE49-F238E27FC236}">
              <a16:creationId xmlns:a16="http://schemas.microsoft.com/office/drawing/2014/main" xmlns="" id="{00000000-0008-0000-0700-00002F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8" name="前年度繰上充用金平均値テキスト">
          <a:extLst>
            <a:ext uri="{FF2B5EF4-FFF2-40B4-BE49-F238E27FC236}">
              <a16:creationId xmlns:a16="http://schemas.microsoft.com/office/drawing/2014/main" xmlns="" id="{00000000-0008-0000-0700-000032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a:extLst>
            <a:ext uri="{FF2B5EF4-FFF2-40B4-BE49-F238E27FC236}">
              <a16:creationId xmlns:a16="http://schemas.microsoft.com/office/drawing/2014/main" xmlns="" id="{00000000-0008-0000-0700-00003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a:extLst>
            <a:ext uri="{FF2B5EF4-FFF2-40B4-BE49-F238E27FC236}">
              <a16:creationId xmlns:a16="http://schemas.microsoft.com/office/drawing/2014/main" xmlns="" id="{00000000-0008-0000-0700-00003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127000</xdr:rowOff>
    </xdr:from>
    <xdr:to>
      <xdr:col>107</xdr:col>
      <xdr:colOff>101600</xdr:colOff>
      <xdr:row>57</xdr:row>
      <xdr:rowOff>57150</xdr:rowOff>
    </xdr:to>
    <xdr:sp macro="" textlink="">
      <xdr:nvSpPr>
        <xdr:cNvPr id="824" name="フローチャート: 判断 823">
          <a:extLst>
            <a:ext uri="{FF2B5EF4-FFF2-40B4-BE49-F238E27FC236}">
              <a16:creationId xmlns:a16="http://schemas.microsoft.com/office/drawing/2014/main" xmlns="" id="{00000000-0008-0000-0700-000038030000}"/>
            </a:ext>
          </a:extLst>
        </xdr:cNvPr>
        <xdr:cNvSpPr/>
      </xdr:nvSpPr>
      <xdr:spPr>
        <a:xfrm>
          <a:off x="2038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73677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30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a:extLst>
            <a:ext uri="{FF2B5EF4-FFF2-40B4-BE49-F238E27FC236}">
              <a16:creationId xmlns:a16="http://schemas.microsoft.com/office/drawing/2014/main" xmlns="" id="{00000000-0008-0000-0700-00003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7" name="フローチャート: 判断 826">
          <a:extLst>
            <a:ext uri="{FF2B5EF4-FFF2-40B4-BE49-F238E27FC236}">
              <a16:creationId xmlns:a16="http://schemas.microsoft.com/office/drawing/2014/main" xmlns="" id="{00000000-0008-0000-0700-00003B030000}"/>
            </a:ext>
          </a:extLst>
        </xdr:cNvPr>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7" name="前年度繰上充用金該当値テキスト">
          <a:extLst>
            <a:ext uri="{FF2B5EF4-FFF2-40B4-BE49-F238E27FC236}">
              <a16:creationId xmlns:a16="http://schemas.microsoft.com/office/drawing/2014/main" xmlns="" id="{00000000-0008-0000-0700-00004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a:extLst>
            <a:ext uri="{FF2B5EF4-FFF2-40B4-BE49-F238E27FC236}">
              <a16:creationId xmlns:a16="http://schemas.microsoft.com/office/drawing/2014/main" xmlns="" id="{00000000-0008-0000-0700-00004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a:extLst>
            <a:ext uri="{FF2B5EF4-FFF2-40B4-BE49-F238E27FC236}">
              <a16:creationId xmlns:a16="http://schemas.microsoft.com/office/drawing/2014/main" xmlns="" id="{00000000-0008-0000-0700-00004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a:extLst>
            <a:ext uri="{FF2B5EF4-FFF2-40B4-BE49-F238E27FC236}">
              <a16:creationId xmlns:a16="http://schemas.microsoft.com/office/drawing/2014/main" xmlns="" id="{00000000-0008-0000-0700-00005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前年度と比較すると、総務費は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91,102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円減少し、主な要因は東日本大震災復興交付金事業精算に伴う同交付金の返還金が皆減したことである。消防費は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円増加し、主な要因は消防施設の工事等によるものである。商工費は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円増加し、主な要因は、あやめまつり関連事業によるものである。土木費は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円増加し、主な要因は、バスターミナル駐車場整備事業に係る経費が皆増したことである。教育費は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円増加し、主な要因は、国体推進事業に係る経費が増加したことである。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各年度、事業の内容や規模により金額の増減はあるが、その他、各特別会計への繰出金等も大きな割合を占めており、一般会計だけでなく市全体として歳出管理に努めていく。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一般会計の実質収支においては、平成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年度から災害復旧復興予算により規模が増加し、標準財政規模に対する比率は高い状態で推移してきている。財政調整基金についても、平成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年度に枯渇状態となったが、公債費の抑制や人件費の削減等、財政健全化に努めたことで財政調整基金残高は増加した。実質単年度収支はマイナスに転じたが、これは財政調整基金の取崩しによるものです。</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今後も義務的経費の増加や、それに伴う財政調整基金の減少が見込まれることから、引き続き、財政運営の適正化に努めていく。</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一般会計や各特別会計において、赤字額や資金不足は生じておらず、連結においても赤字額は生じていない。しかし、過去においては、国民健康保険特別会計について、平成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年連続して赤字を計上し、一般会計からの財源対策繰入金により、赤字を解消したという経緯もある。また、一般会計においては、平成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年度からの主に公債費の抑制と、人件費の削減等による効果が表れているものと考えられるが、今後も引き続き、各会計において財政の健全化に努めていく必要がある。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近年、地方債の新規発行額を元利償還金額以内とする等、公債費の抑制を行っている。一方で、公営企業債の元利償還金に対する繰入金については増加傾向にあり、今後も、緊急性や優先順位を十分検討し、市全体として、起債に大きく頼ることのない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年度に借入れているが、残高が償還に必要となる額に足りているため、計画的な積立てはおこなっていない。</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茨城県潮来市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充当可能特定歳入については、平成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年度に都市計画税を廃止したことで、都市計画税収入を見込まなくなったことにより、平成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年度の算定から減少しているが、令和元年度は都市計画税収</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滞納繰越分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の追加により増加している。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今後も義務的経費の増加や、それに伴う財政調整基金の減少が見込まれることから、施策の厳選や事務事業の見直し等により、財政の健全化に努める。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茨城県潮来市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ふるさと応援基金へのおよそ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百万円の積立てや、一般廃棄物処理施設整備基金へのおよそ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百万円の積立て等を行った一方、財政調整基金をおよそ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百万円取崩したことをはじめ、各種基金の取崩を行い、全体としてはおよそ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興交付金事業の精算に伴う復興交付金基金の減少等、基金の全体規模は縮小していく予定である。毎年度の財源不足を補うために財政調整基金も減少していくことが予想され、各種目的基金の使途を検討し、活用していくことが必要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復興交付金基金：東日本大震災からの復興事業の財源に充てられる。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一般廃棄物処理施設整備基金：一般廃棄物処理施設の整備の財源に充てられる。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復興交付金基金：復興交付金事業の精算により減少した。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一般廃棄物処理施設整備基金：一般廃棄物処理施設の整備のための積立てにより増加した。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復興交付金基金：復興交付金事業について、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年度に終了し、基金残余を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年度に国へ返還する予定である。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一般廃棄物処理施設整備基金：一般廃棄物処理施設の整備に充てていく予定である。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取崩しにより、およそ</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財政調整基金は、市の標準財政規模の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割程度を目途に積み立てる。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取り崩しについては、財政調整基金に極端に依存することのない予算を編成する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年度に「大好きいばらき県民債」の一括償還（元金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DF53786-4938-4963-81D2-DEE866A11E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A253295-850B-4FBC-BCA3-71978C0F8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799248DC-6FFF-45FB-A914-5ADB5F12A84A}"/>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87C87EA1-22DE-43FF-9BBE-694E026E4CB6}"/>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594D4735-EDF6-48ED-A856-284E5754967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B1A78CA9-DB42-4923-AE7F-9CB9B625ABD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7D9EE621-71B9-42CE-AD47-5F988B5B9B5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F7D5E179-0337-4942-A120-5D4A2D305C3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B6DE39AA-3B28-4530-BD7B-888025A1016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A30B84F4-F76E-44EF-B74F-80FA0B12664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4C9CFA19-6ABB-40C4-B954-40076161FD74}"/>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6811BBC2-0E4B-4486-8B5B-B996CB512B87}"/>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474F2CD8-9EF6-4524-B02F-8B12EF40BF25}"/>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9185CC3-30A3-48A2-9536-75621A8EB50E}"/>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7E7BE34-D8E4-4256-A811-D742AC5E9B4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B43174F-782C-439B-9B10-96C50EA6E8F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17788DE4-78BF-42C5-B546-3FA30197CCE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3CD2EA75-BFCC-4DE0-934E-B80DAAD1DD9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B1E11E38-E321-46B6-AA26-4D0D767B446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A421E63-7EB2-4E5E-A6E5-B7A8A1F10E1A}"/>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80F75893-471A-4A19-B358-3C0805AF0A3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64318297-68F8-40D8-B6D6-E12865FD761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2F6009CB-4588-481A-9E23-1B664D22B66F}"/>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63E6489F-BFAF-49CC-BD77-5BC3FB539E6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BCE92F83-1829-4F48-A6FD-A474743138A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4238D9FE-5F42-43B6-BE9C-7E6A27E149C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D4539115-8780-4DD8-89C7-3FFB717137DE}"/>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A5462E85-3F18-4794-86C0-8D257156085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DA6B473-E487-46DF-9654-B36D9E7DF322}"/>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A7BF34BA-3883-4448-AAF9-E3264009A147}"/>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F78FF5E4-6FED-48D9-B446-B27341E3DE07}"/>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xmlns="" id="{EE60BBFB-3C63-4B4C-94E0-DB020C0E1F55}"/>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215C8762-6874-4C40-9A4E-35EEB152C33D}"/>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69B9DFAE-9942-462F-806B-0CB990FB6AEF}"/>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5D0D7D17-36C4-4A34-8AA1-CFE53AD6D99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5DECC791-7705-4D79-86B0-6E9212D542F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21BB7E10-ABD8-4DF6-AFB5-059FBCA59A1B}"/>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444E6B4B-212D-4F2E-BB15-CD25D508CD94}"/>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232870B9-B191-4BA9-9481-5AB87DC82D7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70544FF5-F09D-4727-A1F6-EDE9088CDB1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D602EF7C-7068-41C4-A902-696BDC70A9D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C6C98789-E220-49FD-B956-8D4BA4065B9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DB68F202-970E-4DCC-B94A-B55F6DEA66A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A0E2C725-A303-4BE4-93C0-578FBE6A6E63}"/>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783A4F04-881A-4DB0-8CC0-353B9F614E4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AD09889B-69DE-4A44-BE40-5A4252D15DD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7FAF9CB7-AA47-4B10-AC73-6D8FC41CE32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有形固定資産原価償却率については、前年度から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ポイント上昇し、類似団体平均と比較すると、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ポイント下回っている。これは公営住宅や橋りょう・トンネルなどの施設の老朽化によるものである。</a:t>
          </a:r>
          <a:endParaRPr lang="ja-JP" altLang="ja-JP">
            <a:effectLst/>
          </a:endParaRPr>
        </a:p>
        <a:p>
          <a:r>
            <a:rPr kumimoji="1" lang="ja-JP" altLang="ja-JP" sz="1100">
              <a:solidFill>
                <a:schemeClr val="dk1"/>
              </a:solidFill>
              <a:effectLst/>
              <a:latin typeface="+mn-lt"/>
              <a:ea typeface="+mn-ea"/>
              <a:cs typeface="+mn-cs"/>
            </a:rPr>
            <a:t>　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年度に策定した公共施設等総合管理計画において、公共施設等の延べ床面積を、今後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年間でおよそ２割削減するという目標を掲げ、老朽化した施設の集約化・複合化や除却を進めていく。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D186383A-79ED-4F66-B957-1F9FBB41A3D9}"/>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B142A0E3-A0F2-4DCF-BF8A-C079FA4DF13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389040A8-AD99-423A-9460-ABCC2620BBB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F9C7C8B2-1D0D-496C-B4AA-8639D8164102}"/>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A72E5BF4-C5A4-440E-8308-B3528999DF33}"/>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48728AD3-1FC0-4FC7-9A17-8C6C696E112F}"/>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A7891D7A-58B1-4373-81DF-6C242C7C4CFC}"/>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606AB6A2-064E-4B6F-AC53-9E6CEF647757}"/>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DCB382DC-FD6C-49D0-8D8A-5DD335E5426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EBAB67CA-36BC-4134-B16A-308286B81E3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796D14D9-F612-493D-B33C-858612B98ED5}"/>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F96337D6-C0B4-4760-979F-6C4C533B0DDE}"/>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084620BA-6B86-4AA8-80C5-520B1093EF7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E4DA8513-7B27-4217-91A8-F29ACA3914FF}"/>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2CE5807D-42D8-48C5-BE9A-56F4F3560A63}"/>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27472999-A94C-47C7-A04F-0D957C8ADD85}"/>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5F7F4B26-F446-478C-B946-D3AA59E5CF8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A286BCFD-0D46-40B9-B4FB-54CD0F57E791}"/>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67" name="直線コネクタ 66">
          <a:extLst>
            <a:ext uri="{FF2B5EF4-FFF2-40B4-BE49-F238E27FC236}">
              <a16:creationId xmlns:a16="http://schemas.microsoft.com/office/drawing/2014/main" xmlns="" id="{720F8421-F258-4B39-A995-47E60CF754DC}"/>
            </a:ext>
          </a:extLst>
        </xdr:cNvPr>
        <xdr:cNvCxnSpPr/>
      </xdr:nvCxnSpPr>
      <xdr:spPr>
        <a:xfrm flipV="1">
          <a:off x="4760595" y="4699635"/>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8" name="有形固定資産減価償却率最小値テキスト">
          <a:extLst>
            <a:ext uri="{FF2B5EF4-FFF2-40B4-BE49-F238E27FC236}">
              <a16:creationId xmlns:a16="http://schemas.microsoft.com/office/drawing/2014/main" xmlns="" id="{E8DBB65A-74A0-4A4F-9DD0-618BA6262BC0}"/>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9" name="直線コネクタ 68">
          <a:extLst>
            <a:ext uri="{FF2B5EF4-FFF2-40B4-BE49-F238E27FC236}">
              <a16:creationId xmlns:a16="http://schemas.microsoft.com/office/drawing/2014/main" xmlns="" id="{50ECFC6E-0FA2-4C20-BD72-D1B448C99EAE}"/>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xmlns="" id="{4FD85B7A-7929-4AAA-BA94-9E0E1E7D473C}"/>
            </a:ext>
          </a:extLst>
        </xdr:cNvPr>
        <xdr:cNvSpPr txBox="1"/>
      </xdr:nvSpPr>
      <xdr:spPr>
        <a:xfrm>
          <a:off x="4813300" y="44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xmlns="" id="{6AF9FCEE-CC0F-463E-9468-50D9B83281E3}"/>
            </a:ext>
          </a:extLst>
        </xdr:cNvPr>
        <xdr:cNvCxnSpPr/>
      </xdr:nvCxnSpPr>
      <xdr:spPr>
        <a:xfrm>
          <a:off x="4673600" y="46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a:extLst>
            <a:ext uri="{FF2B5EF4-FFF2-40B4-BE49-F238E27FC236}">
              <a16:creationId xmlns:a16="http://schemas.microsoft.com/office/drawing/2014/main" xmlns="" id="{A968AE5E-F186-49DF-9450-7F7D5574E70E}"/>
            </a:ext>
          </a:extLst>
        </xdr:cNvPr>
        <xdr:cNvSpPr txBox="1"/>
      </xdr:nvSpPr>
      <xdr:spPr>
        <a:xfrm>
          <a:off x="4813300" y="5361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xmlns="" id="{3072D2D2-BDF4-4CE6-BE6E-912B173F4494}"/>
            </a:ext>
          </a:extLst>
        </xdr:cNvPr>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xmlns="" id="{2C7CDF75-1F30-4D64-9F35-4AF7B7A48B99}"/>
            </a:ext>
          </a:extLst>
        </xdr:cNvPr>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75" name="フローチャート: 判断 74">
          <a:extLst>
            <a:ext uri="{FF2B5EF4-FFF2-40B4-BE49-F238E27FC236}">
              <a16:creationId xmlns:a16="http://schemas.microsoft.com/office/drawing/2014/main" xmlns="" id="{DACA01DA-9EA3-4C4D-8778-8A7E2044C5BD}"/>
            </a:ext>
          </a:extLst>
        </xdr:cNvPr>
        <xdr:cNvSpPr/>
      </xdr:nvSpPr>
      <xdr:spPr>
        <a:xfrm>
          <a:off x="3238500" y="53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76" name="フローチャート: 判断 75">
          <a:extLst>
            <a:ext uri="{FF2B5EF4-FFF2-40B4-BE49-F238E27FC236}">
              <a16:creationId xmlns:a16="http://schemas.microsoft.com/office/drawing/2014/main" xmlns="" id="{88422F69-224D-49CB-9927-D2E66B0C6C65}"/>
            </a:ext>
          </a:extLst>
        </xdr:cNvPr>
        <xdr:cNvSpPr/>
      </xdr:nvSpPr>
      <xdr:spPr>
        <a:xfrm>
          <a:off x="2476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35832</xdr:rowOff>
    </xdr:from>
    <xdr:to>
      <xdr:col>7</xdr:col>
      <xdr:colOff>187325</xdr:colOff>
      <xdr:row>30</xdr:row>
      <xdr:rowOff>137432</xdr:rowOff>
    </xdr:to>
    <xdr:sp macro="" textlink="">
      <xdr:nvSpPr>
        <xdr:cNvPr id="77" name="フローチャート: 判断 76">
          <a:extLst>
            <a:ext uri="{FF2B5EF4-FFF2-40B4-BE49-F238E27FC236}">
              <a16:creationId xmlns:a16="http://schemas.microsoft.com/office/drawing/2014/main" xmlns="" id="{618F8247-8272-4A99-8EF8-0208E0FA3E66}"/>
            </a:ext>
          </a:extLst>
        </xdr:cNvPr>
        <xdr:cNvSpPr/>
      </xdr:nvSpPr>
      <xdr:spPr>
        <a:xfrm>
          <a:off x="1714500" y="517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4A08F8B4-8078-493D-84D5-58F6DE1F1FB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8B0B3E52-447E-4925-A975-1C4B42E5A4E6}"/>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625A2079-750B-42A6-BC12-E1F3C5870B91}"/>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6BB65FE8-7547-4D98-8350-D059DFF679E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B324B68F-A431-4FA4-AE3F-6448BCEC9B5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3" name="楕円 82">
          <a:extLst>
            <a:ext uri="{FF2B5EF4-FFF2-40B4-BE49-F238E27FC236}">
              <a16:creationId xmlns:a16="http://schemas.microsoft.com/office/drawing/2014/main" xmlns="" id="{59E6FD54-B76C-4CDF-9228-7905CBF36BDD}"/>
            </a:ext>
          </a:extLst>
        </xdr:cNvPr>
        <xdr:cNvSpPr/>
      </xdr:nvSpPr>
      <xdr:spPr>
        <a:xfrm>
          <a:off x="4711700" y="52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7546</xdr:rowOff>
    </xdr:from>
    <xdr:ext cx="405111" cy="259045"/>
    <xdr:sp macro="" textlink="">
      <xdr:nvSpPr>
        <xdr:cNvPr id="84" name="有形固定資産減価償却率該当値テキスト">
          <a:extLst>
            <a:ext uri="{FF2B5EF4-FFF2-40B4-BE49-F238E27FC236}">
              <a16:creationId xmlns:a16="http://schemas.microsoft.com/office/drawing/2014/main" xmlns="" id="{701BAC81-D899-44DC-A5F0-CA70094CE90D}"/>
            </a:ext>
          </a:extLst>
        </xdr:cNvPr>
        <xdr:cNvSpPr txBox="1"/>
      </xdr:nvSpPr>
      <xdr:spPr>
        <a:xfrm>
          <a:off x="4813300" y="515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5" name="楕円 84">
          <a:extLst>
            <a:ext uri="{FF2B5EF4-FFF2-40B4-BE49-F238E27FC236}">
              <a16:creationId xmlns:a16="http://schemas.microsoft.com/office/drawing/2014/main" xmlns="" id="{C3F93F45-DCDD-4E07-A3F7-BD52001A523C}"/>
            </a:ext>
          </a:extLst>
        </xdr:cNvPr>
        <xdr:cNvSpPr/>
      </xdr:nvSpPr>
      <xdr:spPr>
        <a:xfrm>
          <a:off x="4000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35469</xdr:rowOff>
    </xdr:to>
    <xdr:cxnSp macro="">
      <xdr:nvCxnSpPr>
        <xdr:cNvPr id="86" name="直線コネクタ 85">
          <a:extLst>
            <a:ext uri="{FF2B5EF4-FFF2-40B4-BE49-F238E27FC236}">
              <a16:creationId xmlns:a16="http://schemas.microsoft.com/office/drawing/2014/main" xmlns="" id="{A0C47D86-339B-427A-8145-DB83748A25C7}"/>
            </a:ext>
          </a:extLst>
        </xdr:cNvPr>
        <xdr:cNvCxnSpPr/>
      </xdr:nvCxnSpPr>
      <xdr:spPr>
        <a:xfrm>
          <a:off x="4051300" y="5304155"/>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87" name="楕円 86">
          <a:extLst>
            <a:ext uri="{FF2B5EF4-FFF2-40B4-BE49-F238E27FC236}">
              <a16:creationId xmlns:a16="http://schemas.microsoft.com/office/drawing/2014/main" xmlns="" id="{AC65C857-3A8B-4950-A3E9-A1E194148249}"/>
            </a:ext>
          </a:extLst>
        </xdr:cNvPr>
        <xdr:cNvSpPr/>
      </xdr:nvSpPr>
      <xdr:spPr>
        <a:xfrm>
          <a:off x="3238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30</xdr:row>
      <xdr:rowOff>160655</xdr:rowOff>
    </xdr:to>
    <xdr:cxnSp macro="">
      <xdr:nvCxnSpPr>
        <xdr:cNvPr id="88" name="直線コネクタ 87">
          <a:extLst>
            <a:ext uri="{FF2B5EF4-FFF2-40B4-BE49-F238E27FC236}">
              <a16:creationId xmlns:a16="http://schemas.microsoft.com/office/drawing/2014/main" xmlns="" id="{499C6AEF-D687-42BB-AC0C-4700D163342F}"/>
            </a:ext>
          </a:extLst>
        </xdr:cNvPr>
        <xdr:cNvCxnSpPr/>
      </xdr:nvCxnSpPr>
      <xdr:spPr>
        <a:xfrm>
          <a:off x="3289300" y="5270228"/>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32748</xdr:rowOff>
    </xdr:from>
    <xdr:to>
      <xdr:col>11</xdr:col>
      <xdr:colOff>187325</xdr:colOff>
      <xdr:row>30</xdr:row>
      <xdr:rowOff>134348</xdr:rowOff>
    </xdr:to>
    <xdr:sp macro="" textlink="">
      <xdr:nvSpPr>
        <xdr:cNvPr id="89" name="楕円 88">
          <a:extLst>
            <a:ext uri="{FF2B5EF4-FFF2-40B4-BE49-F238E27FC236}">
              <a16:creationId xmlns:a16="http://schemas.microsoft.com/office/drawing/2014/main" xmlns="" id="{77F17E0F-0293-42CB-BABB-6B78E5F0C75D}"/>
            </a:ext>
          </a:extLst>
        </xdr:cNvPr>
        <xdr:cNvSpPr/>
      </xdr:nvSpPr>
      <xdr:spPr>
        <a:xfrm>
          <a:off x="2476500" y="51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83548</xdr:rowOff>
    </xdr:from>
    <xdr:to>
      <xdr:col>15</xdr:col>
      <xdr:colOff>136525</xdr:colOff>
      <xdr:row>30</xdr:row>
      <xdr:rowOff>126728</xdr:rowOff>
    </xdr:to>
    <xdr:cxnSp macro="">
      <xdr:nvCxnSpPr>
        <xdr:cNvPr id="90" name="直線コネクタ 89">
          <a:extLst>
            <a:ext uri="{FF2B5EF4-FFF2-40B4-BE49-F238E27FC236}">
              <a16:creationId xmlns:a16="http://schemas.microsoft.com/office/drawing/2014/main" xmlns="" id="{624664E7-159D-43F8-AE0D-BF309664FBB2}"/>
            </a:ext>
          </a:extLst>
        </xdr:cNvPr>
        <xdr:cNvCxnSpPr/>
      </xdr:nvCxnSpPr>
      <xdr:spPr>
        <a:xfrm>
          <a:off x="2527300" y="522704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109855</xdr:rowOff>
    </xdr:from>
    <xdr:to>
      <xdr:col>7</xdr:col>
      <xdr:colOff>187325</xdr:colOff>
      <xdr:row>31</xdr:row>
      <xdr:rowOff>40005</xdr:rowOff>
    </xdr:to>
    <xdr:sp macro="" textlink="">
      <xdr:nvSpPr>
        <xdr:cNvPr id="91" name="楕円 90">
          <a:extLst>
            <a:ext uri="{FF2B5EF4-FFF2-40B4-BE49-F238E27FC236}">
              <a16:creationId xmlns:a16="http://schemas.microsoft.com/office/drawing/2014/main" xmlns="" id="{705D148B-4515-4E80-9376-7265B7874802}"/>
            </a:ext>
          </a:extLst>
        </xdr:cNvPr>
        <xdr:cNvSpPr/>
      </xdr:nvSpPr>
      <xdr:spPr>
        <a:xfrm>
          <a:off x="1714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83548</xdr:rowOff>
    </xdr:from>
    <xdr:to>
      <xdr:col>11</xdr:col>
      <xdr:colOff>136525</xdr:colOff>
      <xdr:row>30</xdr:row>
      <xdr:rowOff>160655</xdr:rowOff>
    </xdr:to>
    <xdr:cxnSp macro="">
      <xdr:nvCxnSpPr>
        <xdr:cNvPr id="92" name="直線コネクタ 91">
          <a:extLst>
            <a:ext uri="{FF2B5EF4-FFF2-40B4-BE49-F238E27FC236}">
              <a16:creationId xmlns:a16="http://schemas.microsoft.com/office/drawing/2014/main" xmlns="" id="{FA9ADBB8-24DC-407E-8ADC-42077FBD824C}"/>
            </a:ext>
          </a:extLst>
        </xdr:cNvPr>
        <xdr:cNvCxnSpPr/>
      </xdr:nvCxnSpPr>
      <xdr:spPr>
        <a:xfrm flipV="1">
          <a:off x="1765300" y="5227048"/>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xmlns="" id="{59BDD33B-5B58-4B22-AA7B-08E6DAC2AED8}"/>
            </a:ext>
          </a:extLst>
        </xdr:cNvPr>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102071</xdr:rowOff>
    </xdr:from>
    <xdr:ext cx="405111" cy="259045"/>
    <xdr:sp macro="" textlink="">
      <xdr:nvSpPr>
        <xdr:cNvPr id="94" name="n_2aveValue有形固定資産減価償却率">
          <a:extLst>
            <a:ext uri="{FF2B5EF4-FFF2-40B4-BE49-F238E27FC236}">
              <a16:creationId xmlns:a16="http://schemas.microsoft.com/office/drawing/2014/main" xmlns="" id="{1379D872-5DAA-4A68-BF1A-30C988BFD187}"/>
            </a:ext>
          </a:extLst>
        </xdr:cNvPr>
        <xdr:cNvSpPr txBox="1"/>
      </xdr:nvSpPr>
      <xdr:spPr>
        <a:xfrm>
          <a:off x="3086744" y="541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5" name="n_3aveValue有形固定資産減価償却率">
          <a:extLst>
            <a:ext uri="{FF2B5EF4-FFF2-40B4-BE49-F238E27FC236}">
              <a16:creationId xmlns:a16="http://schemas.microsoft.com/office/drawing/2014/main" xmlns="" id="{D3429939-3FD2-48A8-9AEB-95A2476A51DC}"/>
            </a:ext>
          </a:extLst>
        </xdr:cNvPr>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153959</xdr:rowOff>
    </xdr:from>
    <xdr:ext cx="405111" cy="259045"/>
    <xdr:sp macro="" textlink="">
      <xdr:nvSpPr>
        <xdr:cNvPr id="96" name="n_4aveValue有形固定資産減価償却率">
          <a:extLst>
            <a:ext uri="{FF2B5EF4-FFF2-40B4-BE49-F238E27FC236}">
              <a16:creationId xmlns:a16="http://schemas.microsoft.com/office/drawing/2014/main" xmlns="" id="{58569DBB-3A32-44D0-B40B-124BCDEEE3CE}"/>
            </a:ext>
          </a:extLst>
        </xdr:cNvPr>
        <xdr:cNvSpPr txBox="1"/>
      </xdr:nvSpPr>
      <xdr:spPr>
        <a:xfrm>
          <a:off x="15627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56532</xdr:rowOff>
    </xdr:from>
    <xdr:ext cx="405111" cy="259045"/>
    <xdr:sp macro="" textlink="">
      <xdr:nvSpPr>
        <xdr:cNvPr id="97" name="n_1mainValue有形固定資産減価償却率">
          <a:extLst>
            <a:ext uri="{FF2B5EF4-FFF2-40B4-BE49-F238E27FC236}">
              <a16:creationId xmlns:a16="http://schemas.microsoft.com/office/drawing/2014/main" xmlns="" id="{549F83EB-C11B-49FB-A7CD-336B39D2C42E}"/>
            </a:ext>
          </a:extLst>
        </xdr:cNvPr>
        <xdr:cNvSpPr txBox="1"/>
      </xdr:nvSpPr>
      <xdr:spPr>
        <a:xfrm>
          <a:off x="38360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98" name="n_2mainValue有形固定資産減価償却率">
          <a:extLst>
            <a:ext uri="{FF2B5EF4-FFF2-40B4-BE49-F238E27FC236}">
              <a16:creationId xmlns:a16="http://schemas.microsoft.com/office/drawing/2014/main" xmlns="" id="{48EBE25D-6F1D-4DEA-9816-BFFAF2ED0955}"/>
            </a:ext>
          </a:extLst>
        </xdr:cNvPr>
        <xdr:cNvSpPr txBox="1"/>
      </xdr:nvSpPr>
      <xdr:spPr>
        <a:xfrm>
          <a:off x="3086744" y="499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150875</xdr:rowOff>
    </xdr:from>
    <xdr:ext cx="405111" cy="259045"/>
    <xdr:sp macro="" textlink="">
      <xdr:nvSpPr>
        <xdr:cNvPr id="99" name="n_3mainValue有形固定資産減価償却率">
          <a:extLst>
            <a:ext uri="{FF2B5EF4-FFF2-40B4-BE49-F238E27FC236}">
              <a16:creationId xmlns:a16="http://schemas.microsoft.com/office/drawing/2014/main" xmlns="" id="{108561BB-B5D0-4502-9C6B-9085DB970AA9}"/>
            </a:ext>
          </a:extLst>
        </xdr:cNvPr>
        <xdr:cNvSpPr txBox="1"/>
      </xdr:nvSpPr>
      <xdr:spPr>
        <a:xfrm>
          <a:off x="2324744" y="495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0" name="n_4mainValue有形固定資産減価償却率">
          <a:extLst>
            <a:ext uri="{FF2B5EF4-FFF2-40B4-BE49-F238E27FC236}">
              <a16:creationId xmlns:a16="http://schemas.microsoft.com/office/drawing/2014/main" xmlns="" id="{4581AD6A-C4BA-4EDE-8DDF-DF5E63C95F01}"/>
            </a:ext>
          </a:extLst>
        </xdr:cNvPr>
        <xdr:cNvSpPr txBox="1"/>
      </xdr:nvSpPr>
      <xdr:spPr>
        <a:xfrm>
          <a:off x="15627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C1A985E8-9C3E-48AB-8253-C7112739836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2210462E-D0D8-4D9A-A332-60049842BEA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170B28A0-3703-4AE5-B667-FA551F43D1A3}"/>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0DE7A043-6F08-4A80-995B-8CAAAB5AE35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55A01C82-A0E3-4848-A9C4-742C00B93EDC}"/>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9717175A-FE6D-4245-9421-E3B186F7C00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D7876134-8E3F-40D1-B9A2-4B3D2730345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5ED71514-836D-4C4B-B9BC-98977B696AD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4EDD1E73-0BA7-43F1-BAD7-F09C271A2BC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7CC7359B-D2E3-4DE8-81E0-8A0AE029119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15859E25-CF47-44AC-9640-27F23D6F572C}"/>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F7E60BB2-8276-4582-95D1-5A2107CB5F9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BAD513F1-2871-4D2E-95EB-5B8F47B2F89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債務償還比率については、前年度から</a:t>
          </a:r>
          <a:r>
            <a:rPr kumimoji="1" lang="en-US" altLang="ja-JP" sz="1100">
              <a:solidFill>
                <a:schemeClr val="dk1"/>
              </a:solidFill>
              <a:effectLst/>
              <a:latin typeface="+mn-lt"/>
              <a:ea typeface="+mn-ea"/>
              <a:cs typeface="+mn-cs"/>
            </a:rPr>
            <a:t>39.4</a:t>
          </a:r>
          <a:r>
            <a:rPr kumimoji="1" lang="ja-JP" altLang="ja-JP" sz="1100">
              <a:solidFill>
                <a:schemeClr val="dk1"/>
              </a:solidFill>
              <a:effectLst/>
              <a:latin typeface="+mn-lt"/>
              <a:ea typeface="+mn-ea"/>
              <a:cs typeface="+mn-cs"/>
            </a:rPr>
            <a:t>ポイント上昇し、類似団体平均と比較すると</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ポイント上回っている。これは下水道事業会計の地方債の元利償還に対する一般会計等負担見込額が大きいと捉えている。今後数年は、上昇すると見込まれるが、その後減少すると見込まれる。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D0A0359A-A38D-4E79-8E0C-CA1A308FB4BF}"/>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A4860A67-D484-4911-99A4-084D1DE8D63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8DAF0A37-7CFC-4D17-9AC0-1DDC4358854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D322A1D9-05E8-4CE3-98D4-6A114C429E4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75373AD2-5D29-4741-B657-2C3E14B83A2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42CF2C83-720F-4304-85CC-AC9B4DE49E1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a:extLst>
            <a:ext uri="{FF2B5EF4-FFF2-40B4-BE49-F238E27FC236}">
              <a16:creationId xmlns:a16="http://schemas.microsoft.com/office/drawing/2014/main" xmlns="" id="{6B17291E-42EA-4072-894B-05E454E5A8F3}"/>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F931CB3C-C993-41D2-8C21-7AB8DA0BF86A}"/>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A65DF89B-2E37-4117-9E89-0BBF2D828225}"/>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D382BD9F-AE6E-4AAC-A529-45A7CA2897CA}"/>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66519DFB-4CD6-4E17-91A3-6861F3318B7C}"/>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CACBF900-4697-4F06-BD94-7A6851FF19A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xmlns="" id="{B2DFF400-36E3-4C03-BD2D-C631CCF8D79F}"/>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477D168D-7157-4A17-AC53-A140BDAB7B1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xmlns="" id="{1ED3020C-B3E1-4C54-BAB4-7A440103B306}"/>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xmlns="" id="{294DCC47-B3A7-4E8B-899C-FD2E1F15E21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30" name="直線コネクタ 129">
          <a:extLst>
            <a:ext uri="{FF2B5EF4-FFF2-40B4-BE49-F238E27FC236}">
              <a16:creationId xmlns:a16="http://schemas.microsoft.com/office/drawing/2014/main" xmlns="" id="{2B1A10A4-4C5C-4510-AFA6-17CFE2F8F01B}"/>
            </a:ext>
          </a:extLst>
        </xdr:cNvPr>
        <xdr:cNvCxnSpPr/>
      </xdr:nvCxnSpPr>
      <xdr:spPr>
        <a:xfrm flipV="1">
          <a:off x="14793595" y="4547905"/>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31" name="債務償還比率最小値テキスト">
          <a:extLst>
            <a:ext uri="{FF2B5EF4-FFF2-40B4-BE49-F238E27FC236}">
              <a16:creationId xmlns:a16="http://schemas.microsoft.com/office/drawing/2014/main" xmlns="" id="{C16040B0-8301-4EFF-8042-0C33885A4D31}"/>
            </a:ext>
          </a:extLst>
        </xdr:cNvPr>
        <xdr:cNvSpPr txBox="1"/>
      </xdr:nvSpPr>
      <xdr:spPr>
        <a:xfrm>
          <a:off x="14846300" y="59151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32" name="直線コネクタ 131">
          <a:extLst>
            <a:ext uri="{FF2B5EF4-FFF2-40B4-BE49-F238E27FC236}">
              <a16:creationId xmlns:a16="http://schemas.microsoft.com/office/drawing/2014/main" xmlns="" id="{E2117D5B-AC58-4E8A-8DBF-282136C70F22}"/>
            </a:ext>
          </a:extLst>
        </xdr:cNvPr>
        <xdr:cNvCxnSpPr/>
      </xdr:nvCxnSpPr>
      <xdr:spPr>
        <a:xfrm>
          <a:off x="14706600" y="591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33" name="債務償還比率最大値テキスト">
          <a:extLst>
            <a:ext uri="{FF2B5EF4-FFF2-40B4-BE49-F238E27FC236}">
              <a16:creationId xmlns:a16="http://schemas.microsoft.com/office/drawing/2014/main" xmlns="" id="{BFD3DC3B-4F5C-420E-AA23-04E52341781D}"/>
            </a:ext>
          </a:extLst>
        </xdr:cNvPr>
        <xdr:cNvSpPr txBox="1"/>
      </xdr:nvSpPr>
      <xdr:spPr>
        <a:xfrm>
          <a:off x="14846300" y="432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34" name="直線コネクタ 133">
          <a:extLst>
            <a:ext uri="{FF2B5EF4-FFF2-40B4-BE49-F238E27FC236}">
              <a16:creationId xmlns:a16="http://schemas.microsoft.com/office/drawing/2014/main" xmlns="" id="{2B5D702D-79EE-4684-9225-F965F0017F8C}"/>
            </a:ext>
          </a:extLst>
        </xdr:cNvPr>
        <xdr:cNvCxnSpPr/>
      </xdr:nvCxnSpPr>
      <xdr:spPr>
        <a:xfrm>
          <a:off x="14706600" y="4547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35" name="債務償還比率平均値テキスト">
          <a:extLst>
            <a:ext uri="{FF2B5EF4-FFF2-40B4-BE49-F238E27FC236}">
              <a16:creationId xmlns:a16="http://schemas.microsoft.com/office/drawing/2014/main" xmlns="" id="{01DD6DAB-0390-4253-B777-AC7929E8EC52}"/>
            </a:ext>
          </a:extLst>
        </xdr:cNvPr>
        <xdr:cNvSpPr txBox="1"/>
      </xdr:nvSpPr>
      <xdr:spPr>
        <a:xfrm>
          <a:off x="14846300" y="4832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36" name="フローチャート: 判断 135">
          <a:extLst>
            <a:ext uri="{FF2B5EF4-FFF2-40B4-BE49-F238E27FC236}">
              <a16:creationId xmlns:a16="http://schemas.microsoft.com/office/drawing/2014/main" xmlns="" id="{4D9E0AF8-DCBA-4FD8-9FB3-95855200F851}"/>
            </a:ext>
          </a:extLst>
        </xdr:cNvPr>
        <xdr:cNvSpPr/>
      </xdr:nvSpPr>
      <xdr:spPr>
        <a:xfrm>
          <a:off x="14744700" y="498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37" name="フローチャート: 判断 136">
          <a:extLst>
            <a:ext uri="{FF2B5EF4-FFF2-40B4-BE49-F238E27FC236}">
              <a16:creationId xmlns:a16="http://schemas.microsoft.com/office/drawing/2014/main" xmlns="" id="{680149E1-BC14-4FF1-AB7D-686AD6F5C0F4}"/>
            </a:ext>
          </a:extLst>
        </xdr:cNvPr>
        <xdr:cNvSpPr/>
      </xdr:nvSpPr>
      <xdr:spPr>
        <a:xfrm>
          <a:off x="14033500" y="4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38" name="フローチャート: 判断 137">
          <a:extLst>
            <a:ext uri="{FF2B5EF4-FFF2-40B4-BE49-F238E27FC236}">
              <a16:creationId xmlns:a16="http://schemas.microsoft.com/office/drawing/2014/main" xmlns="" id="{6C5A1AE4-31DE-4291-B827-1F8EB2AD06E7}"/>
            </a:ext>
          </a:extLst>
        </xdr:cNvPr>
        <xdr:cNvSpPr/>
      </xdr:nvSpPr>
      <xdr:spPr>
        <a:xfrm>
          <a:off x="13271500" y="49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39" name="フローチャート: 判断 138">
          <a:extLst>
            <a:ext uri="{FF2B5EF4-FFF2-40B4-BE49-F238E27FC236}">
              <a16:creationId xmlns:a16="http://schemas.microsoft.com/office/drawing/2014/main" xmlns="" id="{D7275E48-1385-4D02-919B-439B5090A4BF}"/>
            </a:ext>
          </a:extLst>
        </xdr:cNvPr>
        <xdr:cNvSpPr/>
      </xdr:nvSpPr>
      <xdr:spPr>
        <a:xfrm>
          <a:off x="12509500" y="494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108034</xdr:rowOff>
    </xdr:from>
    <xdr:to>
      <xdr:col>60</xdr:col>
      <xdr:colOff>123825</xdr:colOff>
      <xdr:row>29</xdr:row>
      <xdr:rowOff>38184</xdr:rowOff>
    </xdr:to>
    <xdr:sp macro="" textlink="">
      <xdr:nvSpPr>
        <xdr:cNvPr id="140" name="フローチャート: 判断 139">
          <a:extLst>
            <a:ext uri="{FF2B5EF4-FFF2-40B4-BE49-F238E27FC236}">
              <a16:creationId xmlns:a16="http://schemas.microsoft.com/office/drawing/2014/main" xmlns="" id="{B641C60A-6B7C-47F1-8307-3EA78347A3AC}"/>
            </a:ext>
          </a:extLst>
        </xdr:cNvPr>
        <xdr:cNvSpPr/>
      </xdr:nvSpPr>
      <xdr:spPr>
        <a:xfrm>
          <a:off x="11747500" y="49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95312A70-AE68-409A-BA0A-2C0376B4E3E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01A2D020-6B94-4850-BC33-054D2DA93764}"/>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9A5F639C-1D3C-4F9E-8468-B9EA7FC10D6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CCB899FD-3D21-4B1E-9ACE-F1A3922FA823}"/>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xmlns="" id="{F9F891AE-EB49-4225-9728-B39AAA9EDE2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106906</xdr:rowOff>
    </xdr:from>
    <xdr:to>
      <xdr:col>76</xdr:col>
      <xdr:colOff>73025</xdr:colOff>
      <xdr:row>30</xdr:row>
      <xdr:rowOff>37056</xdr:rowOff>
    </xdr:to>
    <xdr:sp macro="" textlink="">
      <xdr:nvSpPr>
        <xdr:cNvPr id="146" name="楕円 145">
          <a:extLst>
            <a:ext uri="{FF2B5EF4-FFF2-40B4-BE49-F238E27FC236}">
              <a16:creationId xmlns:a16="http://schemas.microsoft.com/office/drawing/2014/main" xmlns="" id="{7B56596B-3381-4E5B-AADD-6291739495E1}"/>
            </a:ext>
          </a:extLst>
        </xdr:cNvPr>
        <xdr:cNvSpPr/>
      </xdr:nvSpPr>
      <xdr:spPr>
        <a:xfrm>
          <a:off x="14744700" y="50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85333</xdr:rowOff>
    </xdr:from>
    <xdr:ext cx="469744" cy="259045"/>
    <xdr:sp macro="" textlink="">
      <xdr:nvSpPr>
        <xdr:cNvPr id="147" name="債務償還比率該当値テキスト">
          <a:extLst>
            <a:ext uri="{FF2B5EF4-FFF2-40B4-BE49-F238E27FC236}">
              <a16:creationId xmlns:a16="http://schemas.microsoft.com/office/drawing/2014/main" xmlns="" id="{AB6D1C1C-3585-4FDB-BA6C-69A1377E1220}"/>
            </a:ext>
          </a:extLst>
        </xdr:cNvPr>
        <xdr:cNvSpPr txBox="1"/>
      </xdr:nvSpPr>
      <xdr:spPr>
        <a:xfrm>
          <a:off x="14846300" y="50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59648</xdr:rowOff>
    </xdr:from>
    <xdr:to>
      <xdr:col>72</xdr:col>
      <xdr:colOff>123825</xdr:colOff>
      <xdr:row>29</xdr:row>
      <xdr:rowOff>161248</xdr:rowOff>
    </xdr:to>
    <xdr:sp macro="" textlink="">
      <xdr:nvSpPr>
        <xdr:cNvPr id="148" name="楕円 147">
          <a:extLst>
            <a:ext uri="{FF2B5EF4-FFF2-40B4-BE49-F238E27FC236}">
              <a16:creationId xmlns:a16="http://schemas.microsoft.com/office/drawing/2014/main" xmlns="" id="{17BB809A-B4E0-4151-BB3A-498E5FB1DAA6}"/>
            </a:ext>
          </a:extLst>
        </xdr:cNvPr>
        <xdr:cNvSpPr/>
      </xdr:nvSpPr>
      <xdr:spPr>
        <a:xfrm>
          <a:off x="14033500" y="50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110448</xdr:rowOff>
    </xdr:from>
    <xdr:to>
      <xdr:col>76</xdr:col>
      <xdr:colOff>22225</xdr:colOff>
      <xdr:row>29</xdr:row>
      <xdr:rowOff>157706</xdr:rowOff>
    </xdr:to>
    <xdr:cxnSp macro="">
      <xdr:nvCxnSpPr>
        <xdr:cNvPr id="149" name="直線コネクタ 148">
          <a:extLst>
            <a:ext uri="{FF2B5EF4-FFF2-40B4-BE49-F238E27FC236}">
              <a16:creationId xmlns:a16="http://schemas.microsoft.com/office/drawing/2014/main" xmlns="" id="{42C27EC9-56A4-427D-B7F9-AB0690EF4AC2}"/>
            </a:ext>
          </a:extLst>
        </xdr:cNvPr>
        <xdr:cNvCxnSpPr/>
      </xdr:nvCxnSpPr>
      <xdr:spPr>
        <a:xfrm>
          <a:off x="14084300" y="5082498"/>
          <a:ext cx="7112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51252</xdr:rowOff>
    </xdr:from>
    <xdr:to>
      <xdr:col>68</xdr:col>
      <xdr:colOff>123825</xdr:colOff>
      <xdr:row>29</xdr:row>
      <xdr:rowOff>152852</xdr:rowOff>
    </xdr:to>
    <xdr:sp macro="" textlink="">
      <xdr:nvSpPr>
        <xdr:cNvPr id="150" name="楕円 149">
          <a:extLst>
            <a:ext uri="{FF2B5EF4-FFF2-40B4-BE49-F238E27FC236}">
              <a16:creationId xmlns:a16="http://schemas.microsoft.com/office/drawing/2014/main" xmlns="" id="{4FDD5EE8-4DC6-4ACE-9FB2-CF37E047CBD2}"/>
            </a:ext>
          </a:extLst>
        </xdr:cNvPr>
        <xdr:cNvSpPr/>
      </xdr:nvSpPr>
      <xdr:spPr>
        <a:xfrm>
          <a:off x="13271500" y="502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102052</xdr:rowOff>
    </xdr:from>
    <xdr:to>
      <xdr:col>72</xdr:col>
      <xdr:colOff>73025</xdr:colOff>
      <xdr:row>29</xdr:row>
      <xdr:rowOff>110448</xdr:rowOff>
    </xdr:to>
    <xdr:cxnSp macro="">
      <xdr:nvCxnSpPr>
        <xdr:cNvPr id="151" name="直線コネクタ 150">
          <a:extLst>
            <a:ext uri="{FF2B5EF4-FFF2-40B4-BE49-F238E27FC236}">
              <a16:creationId xmlns:a16="http://schemas.microsoft.com/office/drawing/2014/main" xmlns="" id="{4C1ECAE4-FAB1-4EC9-A4E5-7006B5939259}"/>
            </a:ext>
          </a:extLst>
        </xdr:cNvPr>
        <xdr:cNvCxnSpPr/>
      </xdr:nvCxnSpPr>
      <xdr:spPr>
        <a:xfrm>
          <a:off x="13322300" y="5074102"/>
          <a:ext cx="762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128736</xdr:rowOff>
    </xdr:from>
    <xdr:to>
      <xdr:col>64</xdr:col>
      <xdr:colOff>123825</xdr:colOff>
      <xdr:row>30</xdr:row>
      <xdr:rowOff>58886</xdr:rowOff>
    </xdr:to>
    <xdr:sp macro="" textlink="">
      <xdr:nvSpPr>
        <xdr:cNvPr id="152" name="楕円 151">
          <a:extLst>
            <a:ext uri="{FF2B5EF4-FFF2-40B4-BE49-F238E27FC236}">
              <a16:creationId xmlns:a16="http://schemas.microsoft.com/office/drawing/2014/main" xmlns="" id="{2B03086F-656C-495A-A548-75EED6A51399}"/>
            </a:ext>
          </a:extLst>
        </xdr:cNvPr>
        <xdr:cNvSpPr/>
      </xdr:nvSpPr>
      <xdr:spPr>
        <a:xfrm>
          <a:off x="12509500" y="5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102052</xdr:rowOff>
    </xdr:from>
    <xdr:to>
      <xdr:col>68</xdr:col>
      <xdr:colOff>73025</xdr:colOff>
      <xdr:row>30</xdr:row>
      <xdr:rowOff>8086</xdr:rowOff>
    </xdr:to>
    <xdr:cxnSp macro="">
      <xdr:nvCxnSpPr>
        <xdr:cNvPr id="153" name="直線コネクタ 152">
          <a:extLst>
            <a:ext uri="{FF2B5EF4-FFF2-40B4-BE49-F238E27FC236}">
              <a16:creationId xmlns:a16="http://schemas.microsoft.com/office/drawing/2014/main" xmlns="" id="{EE6D5923-8DFD-4970-B7F2-093CABDFD25C}"/>
            </a:ext>
          </a:extLst>
        </xdr:cNvPr>
        <xdr:cNvCxnSpPr/>
      </xdr:nvCxnSpPr>
      <xdr:spPr>
        <a:xfrm flipV="1">
          <a:off x="12560300" y="5074102"/>
          <a:ext cx="7620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62166</xdr:rowOff>
    </xdr:from>
    <xdr:to>
      <xdr:col>60</xdr:col>
      <xdr:colOff>123825</xdr:colOff>
      <xdr:row>29</xdr:row>
      <xdr:rowOff>163766</xdr:rowOff>
    </xdr:to>
    <xdr:sp macro="" textlink="">
      <xdr:nvSpPr>
        <xdr:cNvPr id="154" name="楕円 153">
          <a:extLst>
            <a:ext uri="{FF2B5EF4-FFF2-40B4-BE49-F238E27FC236}">
              <a16:creationId xmlns:a16="http://schemas.microsoft.com/office/drawing/2014/main" xmlns="" id="{965EE618-8810-4804-9C22-545B51DE9138}"/>
            </a:ext>
          </a:extLst>
        </xdr:cNvPr>
        <xdr:cNvSpPr/>
      </xdr:nvSpPr>
      <xdr:spPr>
        <a:xfrm>
          <a:off x="11747500" y="50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112966</xdr:rowOff>
    </xdr:from>
    <xdr:to>
      <xdr:col>64</xdr:col>
      <xdr:colOff>73025</xdr:colOff>
      <xdr:row>30</xdr:row>
      <xdr:rowOff>8086</xdr:rowOff>
    </xdr:to>
    <xdr:cxnSp macro="">
      <xdr:nvCxnSpPr>
        <xdr:cNvPr id="155" name="直線コネクタ 154">
          <a:extLst>
            <a:ext uri="{FF2B5EF4-FFF2-40B4-BE49-F238E27FC236}">
              <a16:creationId xmlns:a16="http://schemas.microsoft.com/office/drawing/2014/main" xmlns="" id="{53002B06-4933-47EC-A55A-5E8B25DA6962}"/>
            </a:ext>
          </a:extLst>
        </xdr:cNvPr>
        <xdr:cNvCxnSpPr/>
      </xdr:nvCxnSpPr>
      <xdr:spPr>
        <a:xfrm>
          <a:off x="11798300" y="5085016"/>
          <a:ext cx="762000" cy="6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56" name="n_1aveValue債務償還比率">
          <a:extLst>
            <a:ext uri="{FF2B5EF4-FFF2-40B4-BE49-F238E27FC236}">
              <a16:creationId xmlns:a16="http://schemas.microsoft.com/office/drawing/2014/main" xmlns="" id="{3342E81B-4A2F-4A57-AFBE-0D253625F35A}"/>
            </a:ext>
          </a:extLst>
        </xdr:cNvPr>
        <xdr:cNvSpPr txBox="1"/>
      </xdr:nvSpPr>
      <xdr:spPr>
        <a:xfrm>
          <a:off x="13836727" y="47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129077</xdr:rowOff>
    </xdr:from>
    <xdr:ext cx="469744" cy="259045"/>
    <xdr:sp macro="" textlink="">
      <xdr:nvSpPr>
        <xdr:cNvPr id="157" name="n_2aveValue債務償還比率">
          <a:extLst>
            <a:ext uri="{FF2B5EF4-FFF2-40B4-BE49-F238E27FC236}">
              <a16:creationId xmlns:a16="http://schemas.microsoft.com/office/drawing/2014/main" xmlns="" id="{1ED28446-D11B-430F-9698-24E42EB4DD30}"/>
            </a:ext>
          </a:extLst>
        </xdr:cNvPr>
        <xdr:cNvSpPr txBox="1"/>
      </xdr:nvSpPr>
      <xdr:spPr>
        <a:xfrm>
          <a:off x="13087427" y="47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94173</xdr:rowOff>
    </xdr:from>
    <xdr:ext cx="469744" cy="259045"/>
    <xdr:sp macro="" textlink="">
      <xdr:nvSpPr>
        <xdr:cNvPr id="158" name="n_3aveValue債務償還比率">
          <a:extLst>
            <a:ext uri="{FF2B5EF4-FFF2-40B4-BE49-F238E27FC236}">
              <a16:creationId xmlns:a16="http://schemas.microsoft.com/office/drawing/2014/main" xmlns="" id="{594AE3D8-5FDA-4221-817D-DF7941453737}"/>
            </a:ext>
          </a:extLst>
        </xdr:cNvPr>
        <xdr:cNvSpPr txBox="1"/>
      </xdr:nvSpPr>
      <xdr:spPr>
        <a:xfrm>
          <a:off x="12325427" y="472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54711</xdr:rowOff>
    </xdr:from>
    <xdr:ext cx="469744" cy="259045"/>
    <xdr:sp macro="" textlink="">
      <xdr:nvSpPr>
        <xdr:cNvPr id="159" name="n_4aveValue債務償還比率">
          <a:extLst>
            <a:ext uri="{FF2B5EF4-FFF2-40B4-BE49-F238E27FC236}">
              <a16:creationId xmlns:a16="http://schemas.microsoft.com/office/drawing/2014/main" xmlns="" id="{5F21D1C3-F45E-46CB-908D-53CFFDD9CDBA}"/>
            </a:ext>
          </a:extLst>
        </xdr:cNvPr>
        <xdr:cNvSpPr txBox="1"/>
      </xdr:nvSpPr>
      <xdr:spPr>
        <a:xfrm>
          <a:off x="11563427" y="468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152375</xdr:rowOff>
    </xdr:from>
    <xdr:ext cx="469744" cy="259045"/>
    <xdr:sp macro="" textlink="">
      <xdr:nvSpPr>
        <xdr:cNvPr id="160" name="n_1mainValue債務償還比率">
          <a:extLst>
            <a:ext uri="{FF2B5EF4-FFF2-40B4-BE49-F238E27FC236}">
              <a16:creationId xmlns:a16="http://schemas.microsoft.com/office/drawing/2014/main" xmlns="" id="{1B4B84A3-6D44-4364-BEC7-5433B7EA8C8F}"/>
            </a:ext>
          </a:extLst>
        </xdr:cNvPr>
        <xdr:cNvSpPr txBox="1"/>
      </xdr:nvSpPr>
      <xdr:spPr>
        <a:xfrm>
          <a:off x="13836727" y="512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143979</xdr:rowOff>
    </xdr:from>
    <xdr:ext cx="469744" cy="259045"/>
    <xdr:sp macro="" textlink="">
      <xdr:nvSpPr>
        <xdr:cNvPr id="161" name="n_2mainValue債務償還比率">
          <a:extLst>
            <a:ext uri="{FF2B5EF4-FFF2-40B4-BE49-F238E27FC236}">
              <a16:creationId xmlns:a16="http://schemas.microsoft.com/office/drawing/2014/main" xmlns="" id="{7B91E573-2380-4DDA-BDFA-7C5C340DBD03}"/>
            </a:ext>
          </a:extLst>
        </xdr:cNvPr>
        <xdr:cNvSpPr txBox="1"/>
      </xdr:nvSpPr>
      <xdr:spPr>
        <a:xfrm>
          <a:off x="13087427" y="51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50013</xdr:rowOff>
    </xdr:from>
    <xdr:ext cx="469744" cy="259045"/>
    <xdr:sp macro="" textlink="">
      <xdr:nvSpPr>
        <xdr:cNvPr id="162" name="n_3mainValue債務償還比率">
          <a:extLst>
            <a:ext uri="{FF2B5EF4-FFF2-40B4-BE49-F238E27FC236}">
              <a16:creationId xmlns:a16="http://schemas.microsoft.com/office/drawing/2014/main" xmlns="" id="{7E09C88B-4A56-49AA-B42C-E7D69C2AC1DC}"/>
            </a:ext>
          </a:extLst>
        </xdr:cNvPr>
        <xdr:cNvSpPr txBox="1"/>
      </xdr:nvSpPr>
      <xdr:spPr>
        <a:xfrm>
          <a:off x="12325427" y="51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154893</xdr:rowOff>
    </xdr:from>
    <xdr:ext cx="469744" cy="259045"/>
    <xdr:sp macro="" textlink="">
      <xdr:nvSpPr>
        <xdr:cNvPr id="163" name="n_4mainValue債務償還比率">
          <a:extLst>
            <a:ext uri="{FF2B5EF4-FFF2-40B4-BE49-F238E27FC236}">
              <a16:creationId xmlns:a16="http://schemas.microsoft.com/office/drawing/2014/main" xmlns="" id="{E70FBBB4-56C1-4882-9958-4C54A2B92BF1}"/>
            </a:ext>
          </a:extLst>
        </xdr:cNvPr>
        <xdr:cNvSpPr txBox="1"/>
      </xdr:nvSpPr>
      <xdr:spPr>
        <a:xfrm>
          <a:off x="11563427" y="512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xmlns="" id="{C5B4A5CA-D968-4A3B-8157-DC75922BE2E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xmlns="" id="{F2D1763D-4911-4115-B636-44885C2C7CD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xmlns="" id="{6A1D505C-507B-4215-B770-A48AC5A63FA7}"/>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xmlns="" id="{7319615E-A710-4218-B545-A008BEFED71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xmlns="" id="{0ECA4AA9-4CC3-4FB7-B143-3EE35508BA6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xmlns="" id="{8A7A8A64-91AE-4832-A7EE-18D0B64EC552}"/>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C92B787-B79E-4836-A94D-1DD950CAD6E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0E578B6-859D-43C6-9EF6-CCA7B8FDB5C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464DC89-FAA4-4A39-AF6A-8C40342A1F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3E03B0E-A7A5-491A-89E8-7E7B5AB2A1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41A4983-1240-49F4-B681-496D334DD3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415022F5-343E-412D-8D5F-E77B44A112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F3B8FF0-5A55-4105-BDCC-C687B8C314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ACDB994-CA5B-4BE7-94A3-16AC0B04121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B9C3826-6468-49BA-B435-59641B716B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AC7A25E-D069-4AC7-B00E-0EDCF53F73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3B1E882-0EC8-44F7-AB97-6C033AE09D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25F83A54-FD44-492B-8AFB-F28581A73F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7411688-ADAD-4DA1-AF0F-626E5C1FE00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28773F3-1490-4000-918C-45377272B9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AF2E59C-6552-4989-AC77-789720EE077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09F081C-0669-4934-97BA-6EC30CD881D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DE0E330-2706-48FA-B77A-1661FF7F35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D7A3B41-326E-42BA-A72C-58BE6CD6511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2532EA64-AC39-45B4-89FF-089C5B8982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3B6FDA47-1F19-434E-82FC-A607CACFDD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42893D5-3D9B-443E-8070-A16A702032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4BB1363-44E9-4238-AD20-E690CE6F2B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71D11EA-DC60-4C77-9838-9F1AA56AC0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E09F23D-D14D-4C2A-A5A8-5426FA2E43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A11E3B3-CA45-4807-B5CD-2551CFDCEA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A776E2F0-6DBC-4491-8128-B1DFFDE5D8E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2EA67E5-C628-46D1-908C-643DC708A3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2B2D5C7-5C79-4D16-AB34-1DF5ACA5DD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98079F2-E2A0-47C2-A3DB-5D69ED9DD7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24D2D765-AEDD-4F67-9391-087808DC84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902F5EF-BDC1-44C3-A44F-1E09C6376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B1E3758-EEB5-415A-BE30-3AB8FBD3915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137CEBCF-5D10-40AF-BC21-9BFC63C04C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594A7513-D1B6-43CE-939E-6127AE70CF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88BFCD5-B984-48CE-9ADB-9493A9E171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989CEF60-E1EE-49DA-83FE-458E6BF7554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F82BCE39-F0CD-41BC-A007-9EE55470923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1C4D56A2-F193-477F-94DE-BDE1A334C0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48EAEC4-A5C1-4907-86E5-612D90159A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0921ACD-ED01-41F7-9F47-49AF380C8E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052A2FD-76CB-47F5-A3E4-BEE11E59AAC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F3D9B2D-C098-4A16-8B85-E79C15AE1C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C8F2C40C-235B-4B95-B522-A4AE79ACD66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2266C58C-3D25-4800-AB95-5774FA1DED2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0179D4C-731E-4476-8671-6CC895895F5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DDC5DE6F-DCA5-42CE-834E-F152DF861C1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DC9044D7-5626-4587-BADA-792139D014D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344A7645-DF6E-4095-94C7-B0182A57BD1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BE9622A3-9A98-479F-B043-F40200749F9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7CE228D9-657B-4BF3-B8D5-9AF74A671DF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A9D79A3D-7F86-4F05-92FA-2FFA80362EF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D945420-743A-44B9-B4DB-6EBB66891D9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4799A5A-B7B5-48A6-8236-BE821B7B8DF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9D7BBCE2-A7C4-48AD-8C36-2604CF03419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E6FB194A-111D-46FC-B4D8-78E3638CC3F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a:extLst>
            <a:ext uri="{FF2B5EF4-FFF2-40B4-BE49-F238E27FC236}">
              <a16:creationId xmlns:a16="http://schemas.microsoft.com/office/drawing/2014/main" xmlns="" id="{B6319108-0E2F-4927-82B7-56B5BD81D16C}"/>
            </a:ext>
          </a:extLst>
        </xdr:cNvPr>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7EF46893-8938-45C9-AA1D-647460C70919}"/>
            </a:ext>
          </a:extLst>
        </xdr:cNvPr>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a:extLst>
            <a:ext uri="{FF2B5EF4-FFF2-40B4-BE49-F238E27FC236}">
              <a16:creationId xmlns:a16="http://schemas.microsoft.com/office/drawing/2014/main" xmlns="" id="{CAC26C93-D450-4623-8621-DB10E4098D87}"/>
            </a:ext>
          </a:extLst>
        </xdr:cNvPr>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a:extLst>
            <a:ext uri="{FF2B5EF4-FFF2-40B4-BE49-F238E27FC236}">
              <a16:creationId xmlns:a16="http://schemas.microsoft.com/office/drawing/2014/main" xmlns="" id="{51F9605F-238A-4E0E-B41A-E480A1A6DDEB}"/>
            </a:ext>
          </a:extLst>
        </xdr:cNvPr>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a:extLst>
            <a:ext uri="{FF2B5EF4-FFF2-40B4-BE49-F238E27FC236}">
              <a16:creationId xmlns:a16="http://schemas.microsoft.com/office/drawing/2014/main" xmlns="" id="{A581BBC2-6F7F-4609-B12B-AA6977636B31}"/>
            </a:ext>
          </a:extLst>
        </xdr:cNvPr>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D4C010A1-F785-47E5-8FAE-961516D5B903}"/>
            </a:ext>
          </a:extLst>
        </xdr:cNvPr>
        <xdr:cNvSpPr txBox="1"/>
      </xdr:nvSpPr>
      <xdr:spPr>
        <a:xfrm>
          <a:off x="4673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a:extLst>
            <a:ext uri="{FF2B5EF4-FFF2-40B4-BE49-F238E27FC236}">
              <a16:creationId xmlns:a16="http://schemas.microsoft.com/office/drawing/2014/main" xmlns="" id="{C30CE348-6539-4B65-8A61-455639CEA215}"/>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a:extLst>
            <a:ext uri="{FF2B5EF4-FFF2-40B4-BE49-F238E27FC236}">
              <a16:creationId xmlns:a16="http://schemas.microsoft.com/office/drawing/2014/main" xmlns="" id="{D85C1051-E224-414F-8E8B-74D8FC5171B2}"/>
            </a:ext>
          </a:extLst>
        </xdr:cNvPr>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a:extLst>
            <a:ext uri="{FF2B5EF4-FFF2-40B4-BE49-F238E27FC236}">
              <a16:creationId xmlns:a16="http://schemas.microsoft.com/office/drawing/2014/main" xmlns="" id="{4F0ED699-EA49-4DA0-9345-624EA93F94C0}"/>
            </a:ext>
          </a:extLst>
        </xdr:cNvPr>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a:extLst>
            <a:ext uri="{FF2B5EF4-FFF2-40B4-BE49-F238E27FC236}">
              <a16:creationId xmlns:a16="http://schemas.microsoft.com/office/drawing/2014/main" xmlns="" id="{510E513A-DE83-4029-A0B1-0E9017786109}"/>
            </a:ext>
          </a:extLst>
        </xdr:cNvPr>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114935</xdr:rowOff>
    </xdr:from>
    <xdr:to>
      <xdr:col>6</xdr:col>
      <xdr:colOff>38100</xdr:colOff>
      <xdr:row>37</xdr:row>
      <xdr:rowOff>45085</xdr:rowOff>
    </xdr:to>
    <xdr:sp macro="" textlink="">
      <xdr:nvSpPr>
        <xdr:cNvPr id="67" name="フローチャート: 判断 66">
          <a:extLst>
            <a:ext uri="{FF2B5EF4-FFF2-40B4-BE49-F238E27FC236}">
              <a16:creationId xmlns:a16="http://schemas.microsoft.com/office/drawing/2014/main" xmlns="" id="{F98FC519-9165-42B3-B0AE-ACE5B424D1F5}"/>
            </a:ext>
          </a:extLst>
        </xdr:cNvPr>
        <xdr:cNvSpPr/>
      </xdr:nvSpPr>
      <xdr:spPr>
        <a:xfrm>
          <a:off x="1079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1B1400A2-A2A7-4703-8715-A2FCA0F686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66EF91AB-81AD-4711-81E3-11704E3B05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E642264-E47B-481F-AA6C-237860B2965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948F99D-A9A3-447B-8C4F-D7A4116EB2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E2DC6DAC-0AB2-43BF-AD35-E01E7D1B164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xmlns="" id="{764D378C-6727-4500-BD10-3AE17E1111C4}"/>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B4D58FB2-BB61-4AA3-83EB-7D361E6E80AD}"/>
            </a:ext>
          </a:extLst>
        </xdr:cNvPr>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40640</xdr:rowOff>
    </xdr:from>
    <xdr:to>
      <xdr:col>20</xdr:col>
      <xdr:colOff>38100</xdr:colOff>
      <xdr:row>37</xdr:row>
      <xdr:rowOff>142240</xdr:rowOff>
    </xdr:to>
    <xdr:sp macro="" textlink="">
      <xdr:nvSpPr>
        <xdr:cNvPr id="75" name="楕円 74">
          <a:extLst>
            <a:ext uri="{FF2B5EF4-FFF2-40B4-BE49-F238E27FC236}">
              <a16:creationId xmlns:a16="http://schemas.microsoft.com/office/drawing/2014/main" xmlns="" id="{8A6FFD12-3E17-4779-BED7-15474BDCC599}"/>
            </a:ext>
          </a:extLst>
        </xdr:cNvPr>
        <xdr:cNvSpPr/>
      </xdr:nvSpPr>
      <xdr:spPr>
        <a:xfrm>
          <a:off x="3746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xmlns="" id="{7EE6CE3F-B496-4A3B-9DA7-8133133D4871}"/>
            </a:ext>
          </a:extLst>
        </xdr:cNvPr>
        <xdr:cNvCxnSpPr/>
      </xdr:nvCxnSpPr>
      <xdr:spPr>
        <a:xfrm>
          <a:off x="3797300" y="64350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xdr:rowOff>
    </xdr:from>
    <xdr:to>
      <xdr:col>15</xdr:col>
      <xdr:colOff>101600</xdr:colOff>
      <xdr:row>37</xdr:row>
      <xdr:rowOff>109855</xdr:rowOff>
    </xdr:to>
    <xdr:sp macro="" textlink="">
      <xdr:nvSpPr>
        <xdr:cNvPr id="77" name="楕円 76">
          <a:extLst>
            <a:ext uri="{FF2B5EF4-FFF2-40B4-BE49-F238E27FC236}">
              <a16:creationId xmlns:a16="http://schemas.microsoft.com/office/drawing/2014/main" xmlns="" id="{7D7B6824-E0A2-4EBE-836D-BAD81B53FAE9}"/>
            </a:ext>
          </a:extLst>
        </xdr:cNvPr>
        <xdr:cNvSpPr/>
      </xdr:nvSpPr>
      <xdr:spPr>
        <a:xfrm>
          <a:off x="2857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59055</xdr:rowOff>
    </xdr:from>
    <xdr:to>
      <xdr:col>19</xdr:col>
      <xdr:colOff>177800</xdr:colOff>
      <xdr:row>37</xdr:row>
      <xdr:rowOff>91440</xdr:rowOff>
    </xdr:to>
    <xdr:cxnSp macro="">
      <xdr:nvCxnSpPr>
        <xdr:cNvPr id="78" name="直線コネクタ 77">
          <a:extLst>
            <a:ext uri="{FF2B5EF4-FFF2-40B4-BE49-F238E27FC236}">
              <a16:creationId xmlns:a16="http://schemas.microsoft.com/office/drawing/2014/main" xmlns="" id="{D4B35CE3-6150-4F97-A65B-C1B2FC0FB975}"/>
            </a:ext>
          </a:extLst>
        </xdr:cNvPr>
        <xdr:cNvCxnSpPr/>
      </xdr:nvCxnSpPr>
      <xdr:spPr>
        <a:xfrm>
          <a:off x="2908300" y="64027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xmlns="" id="{0C24E1BE-0A99-4179-A9EB-41045D2A8CA7}"/>
            </a:ext>
          </a:extLst>
        </xdr:cNvPr>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59055</xdr:rowOff>
    </xdr:to>
    <xdr:cxnSp macro="">
      <xdr:nvCxnSpPr>
        <xdr:cNvPr id="80" name="直線コネクタ 79">
          <a:extLst>
            <a:ext uri="{FF2B5EF4-FFF2-40B4-BE49-F238E27FC236}">
              <a16:creationId xmlns:a16="http://schemas.microsoft.com/office/drawing/2014/main" xmlns="" id="{859D6177-5628-4BF2-BE1E-3A7846896D69}"/>
            </a:ext>
          </a:extLst>
        </xdr:cNvPr>
        <xdr:cNvCxnSpPr/>
      </xdr:nvCxnSpPr>
      <xdr:spPr>
        <a:xfrm>
          <a:off x="2019300" y="6383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42545</xdr:rowOff>
    </xdr:from>
    <xdr:to>
      <xdr:col>6</xdr:col>
      <xdr:colOff>38100</xdr:colOff>
      <xdr:row>37</xdr:row>
      <xdr:rowOff>144145</xdr:rowOff>
    </xdr:to>
    <xdr:sp macro="" textlink="">
      <xdr:nvSpPr>
        <xdr:cNvPr id="81" name="楕円 80">
          <a:extLst>
            <a:ext uri="{FF2B5EF4-FFF2-40B4-BE49-F238E27FC236}">
              <a16:creationId xmlns:a16="http://schemas.microsoft.com/office/drawing/2014/main" xmlns="" id="{F773BD5A-CEF7-4F1B-80F8-E6C5248E28E6}"/>
            </a:ext>
          </a:extLst>
        </xdr:cNvPr>
        <xdr:cNvSpPr/>
      </xdr:nvSpPr>
      <xdr:spPr>
        <a:xfrm>
          <a:off x="1079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40005</xdr:rowOff>
    </xdr:from>
    <xdr:to>
      <xdr:col>10</xdr:col>
      <xdr:colOff>114300</xdr:colOff>
      <xdr:row>37</xdr:row>
      <xdr:rowOff>93345</xdr:rowOff>
    </xdr:to>
    <xdr:cxnSp macro="">
      <xdr:nvCxnSpPr>
        <xdr:cNvPr id="82" name="直線コネクタ 81">
          <a:extLst>
            <a:ext uri="{FF2B5EF4-FFF2-40B4-BE49-F238E27FC236}">
              <a16:creationId xmlns:a16="http://schemas.microsoft.com/office/drawing/2014/main" xmlns="" id="{4A159A41-1EBE-45C7-AAD4-C0C3773EE58F}"/>
            </a:ext>
          </a:extLst>
        </xdr:cNvPr>
        <xdr:cNvCxnSpPr/>
      </xdr:nvCxnSpPr>
      <xdr:spPr>
        <a:xfrm flipV="1">
          <a:off x="1130300" y="6383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160037</xdr:rowOff>
    </xdr:from>
    <xdr:ext cx="405111" cy="259045"/>
    <xdr:sp macro="" textlink="">
      <xdr:nvSpPr>
        <xdr:cNvPr id="83" name="n_1aveValue【道路】&#10;有形固定資産減価償却率">
          <a:extLst>
            <a:ext uri="{FF2B5EF4-FFF2-40B4-BE49-F238E27FC236}">
              <a16:creationId xmlns:a16="http://schemas.microsoft.com/office/drawing/2014/main" xmlns="" id="{26928F5D-D2D3-4C83-B3EE-9491B6747799}"/>
            </a:ext>
          </a:extLst>
        </xdr:cNvPr>
        <xdr:cNvSpPr txBox="1"/>
      </xdr:nvSpPr>
      <xdr:spPr>
        <a:xfrm>
          <a:off x="3582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a:extLst>
            <a:ext uri="{FF2B5EF4-FFF2-40B4-BE49-F238E27FC236}">
              <a16:creationId xmlns:a16="http://schemas.microsoft.com/office/drawing/2014/main" xmlns="" id="{11E2D8E4-96A0-421C-ACFA-E65988CFA872}"/>
            </a:ext>
          </a:extLst>
        </xdr:cNvPr>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xmlns="" id="{63BA58FF-164D-481A-B358-41E401235D46}"/>
            </a:ext>
          </a:extLst>
        </xdr:cNvPr>
        <xdr:cNvSpPr txBox="1"/>
      </xdr:nvSpPr>
      <xdr:spPr>
        <a:xfrm>
          <a:off x="1816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xmlns="" id="{FA9509EF-22F0-45AA-B7FA-09F402FAB8AA}"/>
            </a:ext>
          </a:extLst>
        </xdr:cNvPr>
        <xdr:cNvSpPr txBox="1"/>
      </xdr:nvSpPr>
      <xdr:spPr>
        <a:xfrm>
          <a:off x="927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158767</xdr:rowOff>
    </xdr:from>
    <xdr:ext cx="405111" cy="259045"/>
    <xdr:sp macro="" textlink="">
      <xdr:nvSpPr>
        <xdr:cNvPr id="87" name="n_1mainValue【道路】&#10;有形固定資産減価償却率">
          <a:extLst>
            <a:ext uri="{FF2B5EF4-FFF2-40B4-BE49-F238E27FC236}">
              <a16:creationId xmlns:a16="http://schemas.microsoft.com/office/drawing/2014/main" xmlns="" id="{0C796426-4BB9-4433-9D10-BC9790D4F982}"/>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126382</xdr:rowOff>
    </xdr:from>
    <xdr:ext cx="405111" cy="259045"/>
    <xdr:sp macro="" textlink="">
      <xdr:nvSpPr>
        <xdr:cNvPr id="88" name="n_2mainValue【道路】&#10;有形固定資産減価償却率">
          <a:extLst>
            <a:ext uri="{FF2B5EF4-FFF2-40B4-BE49-F238E27FC236}">
              <a16:creationId xmlns:a16="http://schemas.microsoft.com/office/drawing/2014/main" xmlns="" id="{A027BA6A-12C8-4707-B0DB-5547054F93ED}"/>
            </a:ext>
          </a:extLst>
        </xdr:cNvPr>
        <xdr:cNvSpPr txBox="1"/>
      </xdr:nvSpPr>
      <xdr:spPr>
        <a:xfrm>
          <a:off x="2705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107332</xdr:rowOff>
    </xdr:from>
    <xdr:ext cx="405111" cy="259045"/>
    <xdr:sp macro="" textlink="">
      <xdr:nvSpPr>
        <xdr:cNvPr id="89" name="n_3mainValue【道路】&#10;有形固定資産減価償却率">
          <a:extLst>
            <a:ext uri="{FF2B5EF4-FFF2-40B4-BE49-F238E27FC236}">
              <a16:creationId xmlns:a16="http://schemas.microsoft.com/office/drawing/2014/main" xmlns="" id="{7CF045D2-60DF-4CF7-89D6-71626B8DBA3A}"/>
            </a:ext>
          </a:extLst>
        </xdr:cNvPr>
        <xdr:cNvSpPr txBox="1"/>
      </xdr:nvSpPr>
      <xdr:spPr>
        <a:xfrm>
          <a:off x="1816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90" name="n_4mainValue【道路】&#10;有形固定資産減価償却率">
          <a:extLst>
            <a:ext uri="{FF2B5EF4-FFF2-40B4-BE49-F238E27FC236}">
              <a16:creationId xmlns:a16="http://schemas.microsoft.com/office/drawing/2014/main" xmlns="" id="{DB3F48B0-9F8D-4749-B243-99581ACD88D8}"/>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E099707D-AE14-4329-8C5A-C0FD14FAF4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C2C79DA2-D5EF-4950-82C4-B5DED14483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27A56BF2-09CE-41BF-AD9B-4BEC9037C6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36EEAF80-2AE2-49EE-9B04-6FF7A14272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BCF15ECC-368D-4F37-8F43-63CC94543C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0709E91-C907-456B-B2BB-7EC45304D71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7C4111C9-FC88-4C09-8303-BF99B53DC4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C69CB8A2-4FAB-40A2-86D3-1CBD91B0A5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22422140-2C24-4A31-9B67-9E4F996C34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31108270-B806-47B0-ADAF-EF38674D0A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E78CC74A-855E-4575-A0C7-07A282F65B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2CA06AC0-104C-4F6F-AFB9-1BFA5BA4A0A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63B86A50-5CAF-4BBE-8C60-0BADA27BB0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DF2AA689-C1FB-432A-80D9-3A853AD732F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97BB2310-DEE9-469F-B14E-0250C9E3CDA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5BA56619-4EFA-4737-84C3-3B56FACF905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721F05AB-8600-4979-9B0F-34BB16983A0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89102384-2D77-4F7A-981C-612FFADF190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CCB9272A-0593-490E-B8DD-9B464C1F19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8CB4AA16-5DE8-4A15-ABD6-41EC5569AEE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B56C5CE6-26B1-4F65-A9C5-8E6B2CD888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B8492240-9BEC-4B2F-995E-AC625DE90D4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64A45EC5-D6A4-4616-AC66-2413893385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a:extLst>
            <a:ext uri="{FF2B5EF4-FFF2-40B4-BE49-F238E27FC236}">
              <a16:creationId xmlns:a16="http://schemas.microsoft.com/office/drawing/2014/main" xmlns="" id="{2445DD10-E8C0-4C31-8EF0-0EE33952C19D}"/>
            </a:ext>
          </a:extLst>
        </xdr:cNvPr>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a:extLst>
            <a:ext uri="{FF2B5EF4-FFF2-40B4-BE49-F238E27FC236}">
              <a16:creationId xmlns:a16="http://schemas.microsoft.com/office/drawing/2014/main" xmlns="" id="{C388E361-EF7D-4605-AC3E-E368B89C032C}"/>
            </a:ext>
          </a:extLst>
        </xdr:cNvPr>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a:extLst>
            <a:ext uri="{FF2B5EF4-FFF2-40B4-BE49-F238E27FC236}">
              <a16:creationId xmlns:a16="http://schemas.microsoft.com/office/drawing/2014/main" xmlns="" id="{FB19F32B-4D37-4B3C-89F7-04439D0672BB}"/>
            </a:ext>
          </a:extLst>
        </xdr:cNvPr>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a:extLst>
            <a:ext uri="{FF2B5EF4-FFF2-40B4-BE49-F238E27FC236}">
              <a16:creationId xmlns:a16="http://schemas.microsoft.com/office/drawing/2014/main" xmlns="" id="{7720310B-945E-41E6-B2F8-7998B27A4ADB}"/>
            </a:ext>
          </a:extLst>
        </xdr:cNvPr>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a:extLst>
            <a:ext uri="{FF2B5EF4-FFF2-40B4-BE49-F238E27FC236}">
              <a16:creationId xmlns:a16="http://schemas.microsoft.com/office/drawing/2014/main" xmlns="" id="{12EA2290-3064-4286-BF81-756DDFD20A22}"/>
            </a:ext>
          </a:extLst>
        </xdr:cNvPr>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a:extLst>
            <a:ext uri="{FF2B5EF4-FFF2-40B4-BE49-F238E27FC236}">
              <a16:creationId xmlns:a16="http://schemas.microsoft.com/office/drawing/2014/main" xmlns="" id="{94DC6FB1-EFC8-4B95-A28A-7F5A1D5CF129}"/>
            </a:ext>
          </a:extLst>
        </xdr:cNvPr>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a:extLst>
            <a:ext uri="{FF2B5EF4-FFF2-40B4-BE49-F238E27FC236}">
              <a16:creationId xmlns:a16="http://schemas.microsoft.com/office/drawing/2014/main" xmlns="" id="{F9D49757-A528-437D-AB3A-73771D37AE3E}"/>
            </a:ext>
          </a:extLst>
        </xdr:cNvPr>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a:extLst>
            <a:ext uri="{FF2B5EF4-FFF2-40B4-BE49-F238E27FC236}">
              <a16:creationId xmlns:a16="http://schemas.microsoft.com/office/drawing/2014/main" xmlns="" id="{747E12CD-D3B0-4C58-9074-8FC707763A56}"/>
            </a:ext>
          </a:extLst>
        </xdr:cNvPr>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a:extLst>
            <a:ext uri="{FF2B5EF4-FFF2-40B4-BE49-F238E27FC236}">
              <a16:creationId xmlns:a16="http://schemas.microsoft.com/office/drawing/2014/main" xmlns="" id="{69C61422-FE59-49E2-B1A0-AAA922BAEDC2}"/>
            </a:ext>
          </a:extLst>
        </xdr:cNvPr>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a:extLst>
            <a:ext uri="{FF2B5EF4-FFF2-40B4-BE49-F238E27FC236}">
              <a16:creationId xmlns:a16="http://schemas.microsoft.com/office/drawing/2014/main" xmlns="" id="{A0CB3876-89F7-4B62-AE08-BFE4DD71E6E7}"/>
            </a:ext>
          </a:extLst>
        </xdr:cNvPr>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40374</xdr:rowOff>
    </xdr:from>
    <xdr:to>
      <xdr:col>36</xdr:col>
      <xdr:colOff>165100</xdr:colOff>
      <xdr:row>38</xdr:row>
      <xdr:rowOff>141974</xdr:rowOff>
    </xdr:to>
    <xdr:sp macro="" textlink="">
      <xdr:nvSpPr>
        <xdr:cNvPr id="124" name="フローチャート: 判断 123">
          <a:extLst>
            <a:ext uri="{FF2B5EF4-FFF2-40B4-BE49-F238E27FC236}">
              <a16:creationId xmlns:a16="http://schemas.microsoft.com/office/drawing/2014/main" xmlns="" id="{06BDE9CF-103A-4AD4-B991-169A443BDA0C}"/>
            </a:ext>
          </a:extLst>
        </xdr:cNvPr>
        <xdr:cNvSpPr/>
      </xdr:nvSpPr>
      <xdr:spPr>
        <a:xfrm>
          <a:off x="6921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D0B8F8ED-17CE-4FFF-BA89-77C8A2250A8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4CEC2A8-DEF1-4EDD-B3F1-C5D2E5BCB8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F1EEEB8A-9A65-4C69-8677-59D5A742B2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CE2954E-A99C-46F8-944A-4F7E7F7042E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45657DF1-4061-4BB0-81C6-315399C432D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119888</xdr:rowOff>
    </xdr:from>
    <xdr:to>
      <xdr:col>55</xdr:col>
      <xdr:colOff>50800</xdr:colOff>
      <xdr:row>37</xdr:row>
      <xdr:rowOff>50038</xdr:rowOff>
    </xdr:to>
    <xdr:sp macro="" textlink="">
      <xdr:nvSpPr>
        <xdr:cNvPr id="130" name="楕円 129">
          <a:extLst>
            <a:ext uri="{FF2B5EF4-FFF2-40B4-BE49-F238E27FC236}">
              <a16:creationId xmlns:a16="http://schemas.microsoft.com/office/drawing/2014/main" xmlns="" id="{D0757805-5A00-4F9B-BBFA-CFF3CFC0F286}"/>
            </a:ext>
          </a:extLst>
        </xdr:cNvPr>
        <xdr:cNvSpPr/>
      </xdr:nvSpPr>
      <xdr:spPr>
        <a:xfrm>
          <a:off x="10426700" y="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142765</xdr:rowOff>
    </xdr:from>
    <xdr:ext cx="534377" cy="259045"/>
    <xdr:sp macro="" textlink="">
      <xdr:nvSpPr>
        <xdr:cNvPr id="131" name="【道路】&#10;一人当たり延長該当値テキスト">
          <a:extLst>
            <a:ext uri="{FF2B5EF4-FFF2-40B4-BE49-F238E27FC236}">
              <a16:creationId xmlns:a16="http://schemas.microsoft.com/office/drawing/2014/main" xmlns="" id="{F4E3FA05-73DF-4BF5-9993-50AE0FFBB0A1}"/>
            </a:ext>
          </a:extLst>
        </xdr:cNvPr>
        <xdr:cNvSpPr txBox="1"/>
      </xdr:nvSpPr>
      <xdr:spPr>
        <a:xfrm>
          <a:off x="10515600" y="61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133757</xdr:rowOff>
    </xdr:from>
    <xdr:to>
      <xdr:col>50</xdr:col>
      <xdr:colOff>165100</xdr:colOff>
      <xdr:row>37</xdr:row>
      <xdr:rowOff>63907</xdr:rowOff>
    </xdr:to>
    <xdr:sp macro="" textlink="">
      <xdr:nvSpPr>
        <xdr:cNvPr id="132" name="楕円 131">
          <a:extLst>
            <a:ext uri="{FF2B5EF4-FFF2-40B4-BE49-F238E27FC236}">
              <a16:creationId xmlns:a16="http://schemas.microsoft.com/office/drawing/2014/main" xmlns="" id="{29EA28E3-64EF-4715-A743-B95649C295BE}"/>
            </a:ext>
          </a:extLst>
        </xdr:cNvPr>
        <xdr:cNvSpPr/>
      </xdr:nvSpPr>
      <xdr:spPr>
        <a:xfrm>
          <a:off x="9588500" y="63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170688</xdr:rowOff>
    </xdr:from>
    <xdr:to>
      <xdr:col>55</xdr:col>
      <xdr:colOff>0</xdr:colOff>
      <xdr:row>37</xdr:row>
      <xdr:rowOff>13107</xdr:rowOff>
    </xdr:to>
    <xdr:cxnSp macro="">
      <xdr:nvCxnSpPr>
        <xdr:cNvPr id="133" name="直線コネクタ 132">
          <a:extLst>
            <a:ext uri="{FF2B5EF4-FFF2-40B4-BE49-F238E27FC236}">
              <a16:creationId xmlns:a16="http://schemas.microsoft.com/office/drawing/2014/main" xmlns="" id="{377ED8C8-A5E7-4034-B9F1-C8E4462649D9}"/>
            </a:ext>
          </a:extLst>
        </xdr:cNvPr>
        <xdr:cNvCxnSpPr/>
      </xdr:nvCxnSpPr>
      <xdr:spPr>
        <a:xfrm flipV="1">
          <a:off x="9639300" y="6342888"/>
          <a:ext cx="8382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144234</xdr:rowOff>
    </xdr:from>
    <xdr:to>
      <xdr:col>46</xdr:col>
      <xdr:colOff>38100</xdr:colOff>
      <xdr:row>37</xdr:row>
      <xdr:rowOff>74384</xdr:rowOff>
    </xdr:to>
    <xdr:sp macro="" textlink="">
      <xdr:nvSpPr>
        <xdr:cNvPr id="134" name="楕円 133">
          <a:extLst>
            <a:ext uri="{FF2B5EF4-FFF2-40B4-BE49-F238E27FC236}">
              <a16:creationId xmlns:a16="http://schemas.microsoft.com/office/drawing/2014/main" xmlns="" id="{8C4B7F95-1142-427E-84C5-0D01270319FD}"/>
            </a:ext>
          </a:extLst>
        </xdr:cNvPr>
        <xdr:cNvSpPr/>
      </xdr:nvSpPr>
      <xdr:spPr>
        <a:xfrm>
          <a:off x="8699500" y="63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13107</xdr:rowOff>
    </xdr:from>
    <xdr:to>
      <xdr:col>50</xdr:col>
      <xdr:colOff>114300</xdr:colOff>
      <xdr:row>37</xdr:row>
      <xdr:rowOff>23584</xdr:rowOff>
    </xdr:to>
    <xdr:cxnSp macro="">
      <xdr:nvCxnSpPr>
        <xdr:cNvPr id="135" name="直線コネクタ 134">
          <a:extLst>
            <a:ext uri="{FF2B5EF4-FFF2-40B4-BE49-F238E27FC236}">
              <a16:creationId xmlns:a16="http://schemas.microsoft.com/office/drawing/2014/main" xmlns="" id="{56B5DB87-7B7F-4A00-9BA7-4018C0E7BA6D}"/>
            </a:ext>
          </a:extLst>
        </xdr:cNvPr>
        <xdr:cNvCxnSpPr/>
      </xdr:nvCxnSpPr>
      <xdr:spPr>
        <a:xfrm flipV="1">
          <a:off x="8750300" y="635675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162141</xdr:rowOff>
    </xdr:from>
    <xdr:to>
      <xdr:col>41</xdr:col>
      <xdr:colOff>101600</xdr:colOff>
      <xdr:row>37</xdr:row>
      <xdr:rowOff>92291</xdr:rowOff>
    </xdr:to>
    <xdr:sp macro="" textlink="">
      <xdr:nvSpPr>
        <xdr:cNvPr id="136" name="楕円 135">
          <a:extLst>
            <a:ext uri="{FF2B5EF4-FFF2-40B4-BE49-F238E27FC236}">
              <a16:creationId xmlns:a16="http://schemas.microsoft.com/office/drawing/2014/main" xmlns="" id="{0B0761DD-E900-4026-BD70-2DAE45AE4FD5}"/>
            </a:ext>
          </a:extLst>
        </xdr:cNvPr>
        <xdr:cNvSpPr/>
      </xdr:nvSpPr>
      <xdr:spPr>
        <a:xfrm>
          <a:off x="7810500" y="63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23584</xdr:rowOff>
    </xdr:from>
    <xdr:to>
      <xdr:col>45</xdr:col>
      <xdr:colOff>177800</xdr:colOff>
      <xdr:row>37</xdr:row>
      <xdr:rowOff>41491</xdr:rowOff>
    </xdr:to>
    <xdr:cxnSp macro="">
      <xdr:nvCxnSpPr>
        <xdr:cNvPr id="137" name="直線コネクタ 136">
          <a:extLst>
            <a:ext uri="{FF2B5EF4-FFF2-40B4-BE49-F238E27FC236}">
              <a16:creationId xmlns:a16="http://schemas.microsoft.com/office/drawing/2014/main" xmlns="" id="{0783018D-63C4-4331-B7E6-6AFD029B1F9C}"/>
            </a:ext>
          </a:extLst>
        </xdr:cNvPr>
        <xdr:cNvCxnSpPr/>
      </xdr:nvCxnSpPr>
      <xdr:spPr>
        <a:xfrm flipV="1">
          <a:off x="7861300" y="6367234"/>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68453</xdr:rowOff>
    </xdr:from>
    <xdr:to>
      <xdr:col>36</xdr:col>
      <xdr:colOff>165100</xdr:colOff>
      <xdr:row>36</xdr:row>
      <xdr:rowOff>170053</xdr:rowOff>
    </xdr:to>
    <xdr:sp macro="" textlink="">
      <xdr:nvSpPr>
        <xdr:cNvPr id="138" name="楕円 137">
          <a:extLst>
            <a:ext uri="{FF2B5EF4-FFF2-40B4-BE49-F238E27FC236}">
              <a16:creationId xmlns:a16="http://schemas.microsoft.com/office/drawing/2014/main" xmlns="" id="{8B3234D9-B110-4978-87D2-EEB5913AEF63}"/>
            </a:ext>
          </a:extLst>
        </xdr:cNvPr>
        <xdr:cNvSpPr/>
      </xdr:nvSpPr>
      <xdr:spPr>
        <a:xfrm>
          <a:off x="6921500" y="62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119253</xdr:rowOff>
    </xdr:from>
    <xdr:to>
      <xdr:col>41</xdr:col>
      <xdr:colOff>50800</xdr:colOff>
      <xdr:row>37</xdr:row>
      <xdr:rowOff>41491</xdr:rowOff>
    </xdr:to>
    <xdr:cxnSp macro="">
      <xdr:nvCxnSpPr>
        <xdr:cNvPr id="139" name="直線コネクタ 138">
          <a:extLst>
            <a:ext uri="{FF2B5EF4-FFF2-40B4-BE49-F238E27FC236}">
              <a16:creationId xmlns:a16="http://schemas.microsoft.com/office/drawing/2014/main" xmlns="" id="{2743E5D0-FAC3-4471-A28F-781FD8022252}"/>
            </a:ext>
          </a:extLst>
        </xdr:cNvPr>
        <xdr:cNvCxnSpPr/>
      </xdr:nvCxnSpPr>
      <xdr:spPr>
        <a:xfrm>
          <a:off x="6972300" y="6291453"/>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a:extLst>
            <a:ext uri="{FF2B5EF4-FFF2-40B4-BE49-F238E27FC236}">
              <a16:creationId xmlns:a16="http://schemas.microsoft.com/office/drawing/2014/main" xmlns="" id="{BE526E5B-77ED-4FC3-8CA7-68B5AD8192CE}"/>
            </a:ext>
          </a:extLst>
        </xdr:cNvPr>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a:extLst>
            <a:ext uri="{FF2B5EF4-FFF2-40B4-BE49-F238E27FC236}">
              <a16:creationId xmlns:a16="http://schemas.microsoft.com/office/drawing/2014/main" xmlns="" id="{79813702-63D0-453D-BE12-FB60EC6F161B}"/>
            </a:ext>
          </a:extLst>
        </xdr:cNvPr>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a:extLst>
            <a:ext uri="{FF2B5EF4-FFF2-40B4-BE49-F238E27FC236}">
              <a16:creationId xmlns:a16="http://schemas.microsoft.com/office/drawing/2014/main" xmlns="" id="{03F9CFE9-5E64-4FAA-B10F-F76F6BAF32CB}"/>
            </a:ext>
          </a:extLst>
        </xdr:cNvPr>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133101</xdr:rowOff>
    </xdr:from>
    <xdr:ext cx="534377" cy="259045"/>
    <xdr:sp macro="" textlink="">
      <xdr:nvSpPr>
        <xdr:cNvPr id="143" name="n_4aveValue【道路】&#10;一人当たり延長">
          <a:extLst>
            <a:ext uri="{FF2B5EF4-FFF2-40B4-BE49-F238E27FC236}">
              <a16:creationId xmlns:a16="http://schemas.microsoft.com/office/drawing/2014/main" xmlns="" id="{D14B9735-9AD9-4DC7-8EE6-36AA480B8E15}"/>
            </a:ext>
          </a:extLst>
        </xdr:cNvPr>
        <xdr:cNvSpPr txBox="1"/>
      </xdr:nvSpPr>
      <xdr:spPr>
        <a:xfrm>
          <a:off x="6705111" y="66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80434</xdr:rowOff>
    </xdr:from>
    <xdr:ext cx="534377" cy="259045"/>
    <xdr:sp macro="" textlink="">
      <xdr:nvSpPr>
        <xdr:cNvPr id="144" name="n_1mainValue【道路】&#10;一人当たり延長">
          <a:extLst>
            <a:ext uri="{FF2B5EF4-FFF2-40B4-BE49-F238E27FC236}">
              <a16:creationId xmlns:a16="http://schemas.microsoft.com/office/drawing/2014/main" xmlns="" id="{0DE74F37-5932-4BD5-AAAE-317D78CA9676}"/>
            </a:ext>
          </a:extLst>
        </xdr:cNvPr>
        <xdr:cNvSpPr txBox="1"/>
      </xdr:nvSpPr>
      <xdr:spPr>
        <a:xfrm>
          <a:off x="9359411" y="60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90911</xdr:rowOff>
    </xdr:from>
    <xdr:ext cx="534377" cy="259045"/>
    <xdr:sp macro="" textlink="">
      <xdr:nvSpPr>
        <xdr:cNvPr id="145" name="n_2mainValue【道路】&#10;一人当たり延長">
          <a:extLst>
            <a:ext uri="{FF2B5EF4-FFF2-40B4-BE49-F238E27FC236}">
              <a16:creationId xmlns:a16="http://schemas.microsoft.com/office/drawing/2014/main" xmlns="" id="{C431DE44-F087-44ED-A08E-6B6B1A158648}"/>
            </a:ext>
          </a:extLst>
        </xdr:cNvPr>
        <xdr:cNvSpPr txBox="1"/>
      </xdr:nvSpPr>
      <xdr:spPr>
        <a:xfrm>
          <a:off x="8483111" y="609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108818</xdr:rowOff>
    </xdr:from>
    <xdr:ext cx="534377" cy="259045"/>
    <xdr:sp macro="" textlink="">
      <xdr:nvSpPr>
        <xdr:cNvPr id="146" name="n_3mainValue【道路】&#10;一人当たり延長">
          <a:extLst>
            <a:ext uri="{FF2B5EF4-FFF2-40B4-BE49-F238E27FC236}">
              <a16:creationId xmlns:a16="http://schemas.microsoft.com/office/drawing/2014/main" xmlns="" id="{AC3D7739-B257-4087-8296-740B550C418D}"/>
            </a:ext>
          </a:extLst>
        </xdr:cNvPr>
        <xdr:cNvSpPr txBox="1"/>
      </xdr:nvSpPr>
      <xdr:spPr>
        <a:xfrm>
          <a:off x="7594111" y="61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15130</xdr:rowOff>
    </xdr:from>
    <xdr:ext cx="534377" cy="259045"/>
    <xdr:sp macro="" textlink="">
      <xdr:nvSpPr>
        <xdr:cNvPr id="147" name="n_4mainValue【道路】&#10;一人当たり延長">
          <a:extLst>
            <a:ext uri="{FF2B5EF4-FFF2-40B4-BE49-F238E27FC236}">
              <a16:creationId xmlns:a16="http://schemas.microsoft.com/office/drawing/2014/main" xmlns="" id="{AAD6EC8C-5950-4338-B8EB-97B65BDCDFFC}"/>
            </a:ext>
          </a:extLst>
        </xdr:cNvPr>
        <xdr:cNvSpPr txBox="1"/>
      </xdr:nvSpPr>
      <xdr:spPr>
        <a:xfrm>
          <a:off x="6705111"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A76CB606-F446-4ECF-8242-ECB9DBF4AE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8F941710-30BC-42E0-AA1D-51D866388FF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48419087-287D-4F1F-B71E-2D8AACF68A5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E03008DD-0BF5-45FD-87FE-13EB533C7CC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2DCC0EC1-817C-4C0C-865B-1AA9F99705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9B4F1B2A-E510-4D29-B9E4-A9733FC6379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4C4CEC0C-BAB9-4BD2-B527-BD47AFCD2C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6DFEF183-6244-4DA9-A8E1-030D38F389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E6B78D8B-D684-4205-AB30-3C72DD8EAF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7445F005-B67D-4BDD-B0D8-F0E6BBA6732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5086E164-BC4D-4864-901A-48104068C2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xmlns="" id="{FDBE0726-7CBA-48DC-AF5C-FFFB29F0D86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xmlns="" id="{4C53F683-847A-4329-AB00-793C58CDBD5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xmlns="" id="{56B7D19C-D248-472F-9F46-591E20D431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xmlns="" id="{E1859E18-CC6A-434D-A344-3B6A2CF3E67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xmlns="" id="{C46D52D4-77D5-465C-A481-1923B93671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xmlns="" id="{7B379AC7-4BE7-4969-B69E-A98C517C63F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xmlns="" id="{AF739E56-85CB-413E-A2F4-177A0A12B13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xmlns="" id="{68CDBDAD-AC07-49B7-A67D-4E3C7A7254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xmlns="" id="{02EBCF6C-6E04-4D63-9915-3607F4488DE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xmlns="" id="{E30B4606-CFB4-4D50-9FCC-1E0D288D76F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34DE4AC1-5451-48C8-A2C2-496FE5A902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xmlns="" id="{D1508871-96E8-40A2-A702-6082F878761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xmlns="" id="{17F8363E-C63A-4BE3-BCEC-62DA0008647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a:extLst>
            <a:ext uri="{FF2B5EF4-FFF2-40B4-BE49-F238E27FC236}">
              <a16:creationId xmlns:a16="http://schemas.microsoft.com/office/drawing/2014/main" xmlns="" id="{6A8B0636-F80B-4600-8D9E-5E877DDBCF44}"/>
            </a:ext>
          </a:extLst>
        </xdr:cNvPr>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xmlns="" id="{A28488E4-B880-49B9-8BE8-C1CF5EEB4A4F}"/>
            </a:ext>
          </a:extLst>
        </xdr:cNvPr>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a:extLst>
            <a:ext uri="{FF2B5EF4-FFF2-40B4-BE49-F238E27FC236}">
              <a16:creationId xmlns:a16="http://schemas.microsoft.com/office/drawing/2014/main" xmlns="" id="{92130634-4DBA-432C-B982-F2C6A31A6A64}"/>
            </a:ext>
          </a:extLst>
        </xdr:cNvPr>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xmlns="" id="{29F35DA6-687D-4231-BD56-2914835FCE79}"/>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xmlns="" id="{99BB836A-183A-468E-B8F0-0846A91053B0}"/>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xmlns="" id="{2AB18826-0F81-4CE4-86D6-CEF37B58775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a:extLst>
            <a:ext uri="{FF2B5EF4-FFF2-40B4-BE49-F238E27FC236}">
              <a16:creationId xmlns:a16="http://schemas.microsoft.com/office/drawing/2014/main" xmlns="" id="{5C81349E-7632-407D-A704-11974D3A4606}"/>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a:extLst>
            <a:ext uri="{FF2B5EF4-FFF2-40B4-BE49-F238E27FC236}">
              <a16:creationId xmlns:a16="http://schemas.microsoft.com/office/drawing/2014/main" xmlns="" id="{FE7175CB-D89C-490C-B5AD-59EC47422CA9}"/>
            </a:ext>
          </a:extLst>
        </xdr:cNvPr>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a:extLst>
            <a:ext uri="{FF2B5EF4-FFF2-40B4-BE49-F238E27FC236}">
              <a16:creationId xmlns:a16="http://schemas.microsoft.com/office/drawing/2014/main" xmlns="" id="{C868D8BA-0D39-4A87-87C5-87D460FD8FDE}"/>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a:extLst>
            <a:ext uri="{FF2B5EF4-FFF2-40B4-BE49-F238E27FC236}">
              <a16:creationId xmlns:a16="http://schemas.microsoft.com/office/drawing/2014/main" xmlns="" id="{1AFE6B1D-4CF3-425D-87D9-CE92314E38F2}"/>
            </a:ext>
          </a:extLst>
        </xdr:cNvPr>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xmlns="" id="{D770DC6E-5D4B-4043-B68C-05283486C2E6}"/>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E78ABB7C-84A0-43D5-82F9-EB3B207A65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81BD517A-FE6B-4C07-8A5E-16C98FDDE3F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3C771819-A9A2-4609-A8DD-DA56428DEF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17D29305-48B3-4253-A1AD-51B15009644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40355202-075F-4487-8D65-42E52FB8AAC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8" name="楕円 187">
          <a:extLst>
            <a:ext uri="{FF2B5EF4-FFF2-40B4-BE49-F238E27FC236}">
              <a16:creationId xmlns:a16="http://schemas.microsoft.com/office/drawing/2014/main" xmlns="" id="{34152B8B-66C2-40B7-87FE-B18CDFC1C1B1}"/>
            </a:ext>
          </a:extLst>
        </xdr:cNvPr>
        <xdr:cNvSpPr/>
      </xdr:nvSpPr>
      <xdr:spPr>
        <a:xfrm>
          <a:off x="4584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xmlns="" id="{F3F54754-108F-499A-A0EB-6A18F33152A9}"/>
            </a:ext>
          </a:extLst>
        </xdr:cNvPr>
        <xdr:cNvSpPr txBox="1"/>
      </xdr:nvSpPr>
      <xdr:spPr>
        <a:xfrm>
          <a:off x="4673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10160</xdr:rowOff>
    </xdr:from>
    <xdr:to>
      <xdr:col>20</xdr:col>
      <xdr:colOff>38100</xdr:colOff>
      <xdr:row>63</xdr:row>
      <xdr:rowOff>111760</xdr:rowOff>
    </xdr:to>
    <xdr:sp macro="" textlink="">
      <xdr:nvSpPr>
        <xdr:cNvPr id="190" name="楕円 189">
          <a:extLst>
            <a:ext uri="{FF2B5EF4-FFF2-40B4-BE49-F238E27FC236}">
              <a16:creationId xmlns:a16="http://schemas.microsoft.com/office/drawing/2014/main" xmlns="" id="{4D5CBF89-5AE8-49D0-88DC-381AEDA6E822}"/>
            </a:ext>
          </a:extLst>
        </xdr:cNvPr>
        <xdr:cNvSpPr/>
      </xdr:nvSpPr>
      <xdr:spPr>
        <a:xfrm>
          <a:off x="3746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144780</xdr:rowOff>
    </xdr:from>
    <xdr:to>
      <xdr:col>24</xdr:col>
      <xdr:colOff>63500</xdr:colOff>
      <xdr:row>63</xdr:row>
      <xdr:rowOff>60960</xdr:rowOff>
    </xdr:to>
    <xdr:cxnSp macro="">
      <xdr:nvCxnSpPr>
        <xdr:cNvPr id="191" name="直線コネクタ 190">
          <a:extLst>
            <a:ext uri="{FF2B5EF4-FFF2-40B4-BE49-F238E27FC236}">
              <a16:creationId xmlns:a16="http://schemas.microsoft.com/office/drawing/2014/main" xmlns="" id="{786F9F0A-1F6E-4BF5-9E57-18EB78773EAA}"/>
            </a:ext>
          </a:extLst>
        </xdr:cNvPr>
        <xdr:cNvCxnSpPr/>
      </xdr:nvCxnSpPr>
      <xdr:spPr>
        <a:xfrm flipV="1">
          <a:off x="3797300" y="107746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162560</xdr:rowOff>
    </xdr:from>
    <xdr:to>
      <xdr:col>15</xdr:col>
      <xdr:colOff>101600</xdr:colOff>
      <xdr:row>63</xdr:row>
      <xdr:rowOff>92710</xdr:rowOff>
    </xdr:to>
    <xdr:sp macro="" textlink="">
      <xdr:nvSpPr>
        <xdr:cNvPr id="192" name="楕円 191">
          <a:extLst>
            <a:ext uri="{FF2B5EF4-FFF2-40B4-BE49-F238E27FC236}">
              <a16:creationId xmlns:a16="http://schemas.microsoft.com/office/drawing/2014/main" xmlns="" id="{7509BF7C-DD07-4B68-8EE7-3FF9759CB41A}"/>
            </a:ext>
          </a:extLst>
        </xdr:cNvPr>
        <xdr:cNvSpPr/>
      </xdr:nvSpPr>
      <xdr:spPr>
        <a:xfrm>
          <a:off x="2857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41910</xdr:rowOff>
    </xdr:from>
    <xdr:to>
      <xdr:col>19</xdr:col>
      <xdr:colOff>177800</xdr:colOff>
      <xdr:row>63</xdr:row>
      <xdr:rowOff>60960</xdr:rowOff>
    </xdr:to>
    <xdr:cxnSp macro="">
      <xdr:nvCxnSpPr>
        <xdr:cNvPr id="193" name="直線コネクタ 192">
          <a:extLst>
            <a:ext uri="{FF2B5EF4-FFF2-40B4-BE49-F238E27FC236}">
              <a16:creationId xmlns:a16="http://schemas.microsoft.com/office/drawing/2014/main" xmlns="" id="{109C390F-9EB1-4381-92B7-D2F0C113DE51}"/>
            </a:ext>
          </a:extLst>
        </xdr:cNvPr>
        <xdr:cNvCxnSpPr/>
      </xdr:nvCxnSpPr>
      <xdr:spPr>
        <a:xfrm>
          <a:off x="2908300" y="10843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4" name="楕円 193">
          <a:extLst>
            <a:ext uri="{FF2B5EF4-FFF2-40B4-BE49-F238E27FC236}">
              <a16:creationId xmlns:a16="http://schemas.microsoft.com/office/drawing/2014/main" xmlns="" id="{AE7D4039-08E4-4688-BF93-B24C367F0053}"/>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34290</xdr:rowOff>
    </xdr:from>
    <xdr:to>
      <xdr:col>15</xdr:col>
      <xdr:colOff>50800</xdr:colOff>
      <xdr:row>63</xdr:row>
      <xdr:rowOff>41910</xdr:rowOff>
    </xdr:to>
    <xdr:cxnSp macro="">
      <xdr:nvCxnSpPr>
        <xdr:cNvPr id="195" name="直線コネクタ 194">
          <a:extLst>
            <a:ext uri="{FF2B5EF4-FFF2-40B4-BE49-F238E27FC236}">
              <a16:creationId xmlns:a16="http://schemas.microsoft.com/office/drawing/2014/main" xmlns="" id="{54A697E4-C685-4265-AF84-315EA8573240}"/>
            </a:ext>
          </a:extLst>
        </xdr:cNvPr>
        <xdr:cNvCxnSpPr/>
      </xdr:nvCxnSpPr>
      <xdr:spPr>
        <a:xfrm>
          <a:off x="2019300" y="1083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80662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13B5F261-2C37-4AAB-9842-63EDE91D6A76}"/>
            </a:ext>
          </a:extLst>
        </xdr:cNvPr>
        <xdr:cNvSpPr txBox="1"/>
      </xdr:nvSpPr>
      <xdr:spPr>
        <a:xfrm>
          <a:off x="35820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1CC9588E-4A85-44E4-B4EB-453EAA52D067}"/>
            </a:ext>
          </a:extLst>
        </xdr:cNvPr>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19702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5113AA57-DCCD-49E8-99D1-3A264602A428}"/>
            </a:ext>
          </a:extLst>
        </xdr:cNvPr>
        <xdr:cNvSpPr txBox="1"/>
      </xdr:nvSpPr>
      <xdr:spPr>
        <a:xfrm>
          <a:off x="1816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4462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24264E14-7FF5-4D74-B150-9C881ABC81E4}"/>
            </a:ext>
          </a:extLst>
        </xdr:cNvPr>
        <xdr:cNvSpPr txBox="1"/>
      </xdr:nvSpPr>
      <xdr:spPr>
        <a:xfrm>
          <a:off x="927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102887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98D80EC9-D7E9-4C24-9DDC-7474EB94F9C6}"/>
            </a:ext>
          </a:extLst>
        </xdr:cNvPr>
        <xdr:cNvSpPr txBox="1"/>
      </xdr:nvSpPr>
      <xdr:spPr>
        <a:xfrm>
          <a:off x="35820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83837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08D59CCB-7C47-4BDD-A55A-B3AA5DA001F3}"/>
            </a:ext>
          </a:extLst>
        </xdr:cNvPr>
        <xdr:cNvSpPr txBox="1"/>
      </xdr:nvSpPr>
      <xdr:spPr>
        <a:xfrm>
          <a:off x="2705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87BFA469-420D-4E12-B783-68EE34A60933}"/>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xmlns="" id="{41B3576E-A60D-42B3-8620-0D01394B992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xmlns="" id="{C9E8063F-B8A2-485E-B493-9D1E0E15190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xmlns="" id="{06DE6F09-2AED-45C8-BD39-EB3822633E2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xmlns="" id="{AB82BB26-CFE7-4944-8DE7-F7A0C91F637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xmlns="" id="{60D72E76-B6C8-4BCF-BD97-FC65C2F25D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xmlns="" id="{9FE98D1E-CB72-4A40-BB08-773FEEB003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xmlns="" id="{9CD72403-D2DA-4B14-B228-C06DD73075C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xmlns="" id="{7440410A-38CB-425B-B49E-D7097F36F46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xmlns="" id="{14ACC708-A73C-4D61-90B8-89CFA09E00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xmlns="" id="{7208790C-9E8E-45B4-BAAE-535BD2A5D5E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xmlns="" id="{C6C6C4E3-004B-4D6B-BC9F-C43FBDED794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a:extLst>
            <a:ext uri="{FF2B5EF4-FFF2-40B4-BE49-F238E27FC236}">
              <a16:creationId xmlns:a16="http://schemas.microsoft.com/office/drawing/2014/main" xmlns="" id="{097C76BE-608B-4672-B7DB-9EF6431DB3E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xmlns="" id="{23F17764-DCAA-4827-ADDD-3862F35B236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a:extLst>
            <a:ext uri="{FF2B5EF4-FFF2-40B4-BE49-F238E27FC236}">
              <a16:creationId xmlns:a16="http://schemas.microsoft.com/office/drawing/2014/main" xmlns="" id="{2A4CDDB8-0744-4177-BDA7-6C38532A8C6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xmlns="" id="{0F944D63-B711-4528-9344-EEF841D9323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a:extLst>
            <a:ext uri="{FF2B5EF4-FFF2-40B4-BE49-F238E27FC236}">
              <a16:creationId xmlns:a16="http://schemas.microsoft.com/office/drawing/2014/main" xmlns="" id="{CF9E751E-E81A-492F-885A-D6CF474E228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xmlns="" id="{05F84ED2-2F17-4CE1-AF8E-FAB2DE686F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a:extLst>
            <a:ext uri="{FF2B5EF4-FFF2-40B4-BE49-F238E27FC236}">
              <a16:creationId xmlns:a16="http://schemas.microsoft.com/office/drawing/2014/main" xmlns="" id="{9B43C735-CBD0-4A6D-8A28-5A29E7A4F5F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xmlns="" id="{43A449F3-4871-4DFD-8425-E8623B29B81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2" name="テキスト ボックス 221">
          <a:extLst>
            <a:ext uri="{FF2B5EF4-FFF2-40B4-BE49-F238E27FC236}">
              <a16:creationId xmlns:a16="http://schemas.microsoft.com/office/drawing/2014/main" xmlns="" id="{4969EADE-70B3-466F-930C-ABE63484D2EB}"/>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xmlns="" id="{3E7E409C-015F-4818-A8D3-C8A41E7B67E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a:extLst>
            <a:ext uri="{FF2B5EF4-FFF2-40B4-BE49-F238E27FC236}">
              <a16:creationId xmlns:a16="http://schemas.microsoft.com/office/drawing/2014/main" xmlns="" id="{2BD046D2-1EE6-4F32-853E-790E6FF3065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D55DFD00-E9CC-4F8D-8DCD-A2B02C26FF5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FC77003A-107B-4EFA-9C73-E2E1516869A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64715F45-E55C-4F62-BF4B-416B667210C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28" name="直線コネクタ 227">
          <a:extLst>
            <a:ext uri="{FF2B5EF4-FFF2-40B4-BE49-F238E27FC236}">
              <a16:creationId xmlns:a16="http://schemas.microsoft.com/office/drawing/2014/main" xmlns="" id="{35A44B7C-D0C1-4AAE-89DE-3472457B3568}"/>
            </a:ext>
          </a:extLst>
        </xdr:cNvPr>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DD356433-B9EE-4A76-BC56-87B3139FD8FA}"/>
            </a:ext>
          </a:extLst>
        </xdr:cNvPr>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0" name="直線コネクタ 229">
          <a:extLst>
            <a:ext uri="{FF2B5EF4-FFF2-40B4-BE49-F238E27FC236}">
              <a16:creationId xmlns:a16="http://schemas.microsoft.com/office/drawing/2014/main" xmlns="" id="{35C8BCA9-9B8A-4C99-99E2-B0696C7CD7A9}"/>
            </a:ext>
          </a:extLst>
        </xdr:cNvPr>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7C5A164D-040D-4017-803F-AE6724D1C37E}"/>
            </a:ext>
          </a:extLst>
        </xdr:cNvPr>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2" name="直線コネクタ 231">
          <a:extLst>
            <a:ext uri="{FF2B5EF4-FFF2-40B4-BE49-F238E27FC236}">
              <a16:creationId xmlns:a16="http://schemas.microsoft.com/office/drawing/2014/main" xmlns="" id="{2CB7EC84-55C2-49F7-90B6-BBB574D332FD}"/>
            </a:ext>
          </a:extLst>
        </xdr:cNvPr>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5202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8B3CA68D-2A3A-4CB5-944F-C44856F514E6}"/>
            </a:ext>
          </a:extLst>
        </xdr:cNvPr>
        <xdr:cNvSpPr txBox="1"/>
      </xdr:nvSpPr>
      <xdr:spPr>
        <a:xfrm>
          <a:off x="10515600" y="10635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4" name="フローチャート: 判断 233">
          <a:extLst>
            <a:ext uri="{FF2B5EF4-FFF2-40B4-BE49-F238E27FC236}">
              <a16:creationId xmlns:a16="http://schemas.microsoft.com/office/drawing/2014/main" xmlns="" id="{4B853011-B5DD-42D4-8A9F-5C1E84D9A687}"/>
            </a:ext>
          </a:extLst>
        </xdr:cNvPr>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5" name="フローチャート: 判断 234">
          <a:extLst>
            <a:ext uri="{FF2B5EF4-FFF2-40B4-BE49-F238E27FC236}">
              <a16:creationId xmlns:a16="http://schemas.microsoft.com/office/drawing/2014/main" xmlns="" id="{23871263-665B-4CF5-A50A-6F2827C929F0}"/>
            </a:ext>
          </a:extLst>
        </xdr:cNvPr>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6" name="フローチャート: 判断 235">
          <a:extLst>
            <a:ext uri="{FF2B5EF4-FFF2-40B4-BE49-F238E27FC236}">
              <a16:creationId xmlns:a16="http://schemas.microsoft.com/office/drawing/2014/main" xmlns="" id="{11A4C7AA-E520-49AA-AB57-3BFE7B4510D0}"/>
            </a:ext>
          </a:extLst>
        </xdr:cNvPr>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37" name="フローチャート: 判断 236">
          <a:extLst>
            <a:ext uri="{FF2B5EF4-FFF2-40B4-BE49-F238E27FC236}">
              <a16:creationId xmlns:a16="http://schemas.microsoft.com/office/drawing/2014/main" xmlns="" id="{0CE2F540-7750-44E9-A298-4F70FEC0033C}"/>
            </a:ext>
          </a:extLst>
        </xdr:cNvPr>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30456</xdr:rowOff>
    </xdr:from>
    <xdr:to>
      <xdr:col>36</xdr:col>
      <xdr:colOff>165100</xdr:colOff>
      <xdr:row>62</xdr:row>
      <xdr:rowOff>132056</xdr:rowOff>
    </xdr:to>
    <xdr:sp macro="" textlink="">
      <xdr:nvSpPr>
        <xdr:cNvPr id="238" name="フローチャート: 判断 237">
          <a:extLst>
            <a:ext uri="{FF2B5EF4-FFF2-40B4-BE49-F238E27FC236}">
              <a16:creationId xmlns:a16="http://schemas.microsoft.com/office/drawing/2014/main" xmlns="" id="{508895F8-9DC7-45C8-9138-F77813FA18BD}"/>
            </a:ext>
          </a:extLst>
        </xdr:cNvPr>
        <xdr:cNvSpPr/>
      </xdr:nvSpPr>
      <xdr:spPr>
        <a:xfrm>
          <a:off x="6921500" y="1066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8AB94A1-064C-455B-A584-AC8973026E6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AA394F94-C461-472F-BFDA-5C6E4560087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C0D31CC8-FBB1-4206-A69B-F9034DF849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D6822CD-239A-499C-AF49-33ADCB6E7F0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B99BCE32-193A-4D1D-A390-DDE887341F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142015</xdr:rowOff>
    </xdr:from>
    <xdr:to>
      <xdr:col>55</xdr:col>
      <xdr:colOff>50800</xdr:colOff>
      <xdr:row>62</xdr:row>
      <xdr:rowOff>72165</xdr:rowOff>
    </xdr:to>
    <xdr:sp macro="" textlink="">
      <xdr:nvSpPr>
        <xdr:cNvPr id="244" name="楕円 243">
          <a:extLst>
            <a:ext uri="{FF2B5EF4-FFF2-40B4-BE49-F238E27FC236}">
              <a16:creationId xmlns:a16="http://schemas.microsoft.com/office/drawing/2014/main" xmlns="" id="{2D8BF5E8-D28E-4D1B-A98A-AB396BF300CE}"/>
            </a:ext>
          </a:extLst>
        </xdr:cNvPr>
        <xdr:cNvSpPr/>
      </xdr:nvSpPr>
      <xdr:spPr>
        <a:xfrm>
          <a:off x="10426700" y="106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164892</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646C690B-B8DD-4591-971A-C2FD8E8D3E8F}"/>
            </a:ext>
          </a:extLst>
        </xdr:cNvPr>
        <xdr:cNvSpPr txBox="1"/>
      </xdr:nvSpPr>
      <xdr:spPr>
        <a:xfrm>
          <a:off x="10515600" y="1045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4835</xdr:rowOff>
    </xdr:from>
    <xdr:to>
      <xdr:col>50</xdr:col>
      <xdr:colOff>165100</xdr:colOff>
      <xdr:row>62</xdr:row>
      <xdr:rowOff>106435</xdr:rowOff>
    </xdr:to>
    <xdr:sp macro="" textlink="">
      <xdr:nvSpPr>
        <xdr:cNvPr id="246" name="楕円 245">
          <a:extLst>
            <a:ext uri="{FF2B5EF4-FFF2-40B4-BE49-F238E27FC236}">
              <a16:creationId xmlns:a16="http://schemas.microsoft.com/office/drawing/2014/main" xmlns="" id="{A898F050-4BC7-4568-BEA0-8722D977EA52}"/>
            </a:ext>
          </a:extLst>
        </xdr:cNvPr>
        <xdr:cNvSpPr/>
      </xdr:nvSpPr>
      <xdr:spPr>
        <a:xfrm>
          <a:off x="9588500" y="106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21365</xdr:rowOff>
    </xdr:from>
    <xdr:to>
      <xdr:col>55</xdr:col>
      <xdr:colOff>0</xdr:colOff>
      <xdr:row>62</xdr:row>
      <xdr:rowOff>55635</xdr:rowOff>
    </xdr:to>
    <xdr:cxnSp macro="">
      <xdr:nvCxnSpPr>
        <xdr:cNvPr id="247" name="直線コネクタ 246">
          <a:extLst>
            <a:ext uri="{FF2B5EF4-FFF2-40B4-BE49-F238E27FC236}">
              <a16:creationId xmlns:a16="http://schemas.microsoft.com/office/drawing/2014/main" xmlns="" id="{4868D80D-8C93-45A9-8747-C55052BF9865}"/>
            </a:ext>
          </a:extLst>
        </xdr:cNvPr>
        <xdr:cNvCxnSpPr/>
      </xdr:nvCxnSpPr>
      <xdr:spPr>
        <a:xfrm flipV="1">
          <a:off x="9639300" y="10651265"/>
          <a:ext cx="838200" cy="3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3272</xdr:rowOff>
    </xdr:from>
    <xdr:to>
      <xdr:col>46</xdr:col>
      <xdr:colOff>38100</xdr:colOff>
      <xdr:row>62</xdr:row>
      <xdr:rowOff>104872</xdr:rowOff>
    </xdr:to>
    <xdr:sp macro="" textlink="">
      <xdr:nvSpPr>
        <xdr:cNvPr id="248" name="楕円 247">
          <a:extLst>
            <a:ext uri="{FF2B5EF4-FFF2-40B4-BE49-F238E27FC236}">
              <a16:creationId xmlns:a16="http://schemas.microsoft.com/office/drawing/2014/main" xmlns="" id="{989A8828-38B1-406E-97A9-99E75619E120}"/>
            </a:ext>
          </a:extLst>
        </xdr:cNvPr>
        <xdr:cNvSpPr/>
      </xdr:nvSpPr>
      <xdr:spPr>
        <a:xfrm>
          <a:off x="8699500" y="106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54072</xdr:rowOff>
    </xdr:from>
    <xdr:to>
      <xdr:col>50</xdr:col>
      <xdr:colOff>114300</xdr:colOff>
      <xdr:row>62</xdr:row>
      <xdr:rowOff>55635</xdr:rowOff>
    </xdr:to>
    <xdr:cxnSp macro="">
      <xdr:nvCxnSpPr>
        <xdr:cNvPr id="249" name="直線コネクタ 248">
          <a:extLst>
            <a:ext uri="{FF2B5EF4-FFF2-40B4-BE49-F238E27FC236}">
              <a16:creationId xmlns:a16="http://schemas.microsoft.com/office/drawing/2014/main" xmlns="" id="{5F5E0C4B-7FCD-4D0A-868E-89BD9F43CC48}"/>
            </a:ext>
          </a:extLst>
        </xdr:cNvPr>
        <xdr:cNvCxnSpPr/>
      </xdr:nvCxnSpPr>
      <xdr:spPr>
        <a:xfrm>
          <a:off x="8750300" y="1068397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11484</xdr:rowOff>
    </xdr:from>
    <xdr:to>
      <xdr:col>41</xdr:col>
      <xdr:colOff>101600</xdr:colOff>
      <xdr:row>62</xdr:row>
      <xdr:rowOff>113084</xdr:rowOff>
    </xdr:to>
    <xdr:sp macro="" textlink="">
      <xdr:nvSpPr>
        <xdr:cNvPr id="250" name="楕円 249">
          <a:extLst>
            <a:ext uri="{FF2B5EF4-FFF2-40B4-BE49-F238E27FC236}">
              <a16:creationId xmlns:a16="http://schemas.microsoft.com/office/drawing/2014/main" xmlns="" id="{3793CA03-5DBC-410B-8D9A-866B926B1043}"/>
            </a:ext>
          </a:extLst>
        </xdr:cNvPr>
        <xdr:cNvSpPr/>
      </xdr:nvSpPr>
      <xdr:spPr>
        <a:xfrm>
          <a:off x="7810500" y="1064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54072</xdr:rowOff>
    </xdr:from>
    <xdr:to>
      <xdr:col>45</xdr:col>
      <xdr:colOff>177800</xdr:colOff>
      <xdr:row>62</xdr:row>
      <xdr:rowOff>62284</xdr:rowOff>
    </xdr:to>
    <xdr:cxnSp macro="">
      <xdr:nvCxnSpPr>
        <xdr:cNvPr id="251" name="直線コネクタ 250">
          <a:extLst>
            <a:ext uri="{FF2B5EF4-FFF2-40B4-BE49-F238E27FC236}">
              <a16:creationId xmlns:a16="http://schemas.microsoft.com/office/drawing/2014/main" xmlns="" id="{872CE76E-9D15-4B10-955E-B4C18ECB318E}"/>
            </a:ext>
          </a:extLst>
        </xdr:cNvPr>
        <xdr:cNvCxnSpPr/>
      </xdr:nvCxnSpPr>
      <xdr:spPr>
        <a:xfrm flipV="1">
          <a:off x="7861300" y="10683972"/>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141811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xmlns="" id="{D2A24E47-7AFE-4F27-BAF2-4084B2052D58}"/>
            </a:ext>
          </a:extLst>
        </xdr:cNvPr>
        <xdr:cNvSpPr txBox="1"/>
      </xdr:nvSpPr>
      <xdr:spPr>
        <a:xfrm>
          <a:off x="93270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137173</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xmlns="" id="{7160324D-5953-443B-9D3B-459509DF6105}"/>
            </a:ext>
          </a:extLst>
        </xdr:cNvPr>
        <xdr:cNvSpPr txBox="1"/>
      </xdr:nvSpPr>
      <xdr:spPr>
        <a:xfrm>
          <a:off x="8450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124135</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xmlns="" id="{88B5363A-2FE5-4E21-8305-7BFE03A2017B}"/>
            </a:ext>
          </a:extLst>
        </xdr:cNvPr>
        <xdr:cNvSpPr txBox="1"/>
      </xdr:nvSpPr>
      <xdr:spPr>
        <a:xfrm>
          <a:off x="7561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148583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xmlns="" id="{005B090B-48AF-476B-A9CB-A643595E033C}"/>
            </a:ext>
          </a:extLst>
        </xdr:cNvPr>
        <xdr:cNvSpPr txBox="1"/>
      </xdr:nvSpPr>
      <xdr:spPr>
        <a:xfrm>
          <a:off x="6672795" y="104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122962</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xmlns="" id="{30A2C45F-4F21-4530-B6BE-BF7FFA2CA06E}"/>
            </a:ext>
          </a:extLst>
        </xdr:cNvPr>
        <xdr:cNvSpPr txBox="1"/>
      </xdr:nvSpPr>
      <xdr:spPr>
        <a:xfrm>
          <a:off x="9327095" y="1040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121399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xmlns="" id="{3D439B61-6BA6-41DA-8C31-FFD600F5EE93}"/>
            </a:ext>
          </a:extLst>
        </xdr:cNvPr>
        <xdr:cNvSpPr txBox="1"/>
      </xdr:nvSpPr>
      <xdr:spPr>
        <a:xfrm>
          <a:off x="8450795" y="1040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129611</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xmlns="" id="{E9E8BC9C-DAE0-4AB1-B5EF-2F831030492C}"/>
            </a:ext>
          </a:extLst>
        </xdr:cNvPr>
        <xdr:cNvSpPr txBox="1"/>
      </xdr:nvSpPr>
      <xdr:spPr>
        <a:xfrm>
          <a:off x="7561795" y="1041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E8FD631A-7516-44DC-9BDA-B9F694FF59E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9A63BDD2-B67A-424A-8365-601CDCD128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4B91D400-0BAD-4ABA-AD58-9C0BD34A7A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E46134A1-C59A-48EA-AF5E-5D5BFEE33C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5D5E2AB0-A5D6-454A-8403-A5644F21BD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DF842D28-9E6A-4AC1-A662-4986562C5C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430EAE0D-4F0E-43DF-BE66-C6652FF188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6DCFAEB0-FE3E-44FD-A7E4-AA1804E73CE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F993A0A1-AB6A-45C2-906C-40333CF29C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8982F962-27C5-45BB-AFA2-0BCECB534E7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31CE0F17-1307-4519-A12E-3A139FFA80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EBCE52B1-C5A0-4636-9114-80BB37932D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3B83A3A1-89B4-4305-8021-5B4A0CB02B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773F1153-117F-43A8-BED2-76522ED41C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B05B7908-F352-423F-8982-E077AD4EFDA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9A8AEF7E-F905-449F-A70F-918BB53D952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57B8BB59-8991-4AE0-A956-8D48C4CF161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288AFF53-A8F5-4144-B2C8-DD03C330D5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62EDCCC8-9031-44D0-895C-C4C48E7216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CCD82879-73F3-4266-B560-CCDB0F8921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DF2ECBF9-FF7C-4A93-89F5-3CAE45F9FCF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BFCC2322-5BD0-45F5-800B-939DA1812D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82D6816E-F5B5-43A5-80BE-BC89E546A6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xmlns="" id="{8826967B-5153-4596-B32F-6A21FCE725A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3" name="直線コネクタ 282">
          <a:extLst>
            <a:ext uri="{FF2B5EF4-FFF2-40B4-BE49-F238E27FC236}">
              <a16:creationId xmlns:a16="http://schemas.microsoft.com/office/drawing/2014/main" xmlns="" id="{FA87EAF2-835A-4225-A6AC-E843D93EBF09}"/>
            </a:ext>
          </a:extLst>
        </xdr:cNvPr>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84" name="【公営住宅】&#10;有形固定資産減価償却率最小値テキスト">
          <a:extLst>
            <a:ext uri="{FF2B5EF4-FFF2-40B4-BE49-F238E27FC236}">
              <a16:creationId xmlns:a16="http://schemas.microsoft.com/office/drawing/2014/main" xmlns="" id="{77000BE7-125F-4BC0-AE09-7BD3AD5E8BA8}"/>
            </a:ext>
          </a:extLst>
        </xdr:cNvPr>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85" name="直線コネクタ 284">
          <a:extLst>
            <a:ext uri="{FF2B5EF4-FFF2-40B4-BE49-F238E27FC236}">
              <a16:creationId xmlns:a16="http://schemas.microsoft.com/office/drawing/2014/main" xmlns="" id="{362DB426-FDF6-407D-8CBA-308D95176F01}"/>
            </a:ext>
          </a:extLst>
        </xdr:cNvPr>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86" name="【公営住宅】&#10;有形固定資産減価償却率最大値テキスト">
          <a:extLst>
            <a:ext uri="{FF2B5EF4-FFF2-40B4-BE49-F238E27FC236}">
              <a16:creationId xmlns:a16="http://schemas.microsoft.com/office/drawing/2014/main" xmlns="" id="{F3174828-874B-4DFE-B947-F205155A179A}"/>
            </a:ext>
          </a:extLst>
        </xdr:cNvPr>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87" name="直線コネクタ 286">
          <a:extLst>
            <a:ext uri="{FF2B5EF4-FFF2-40B4-BE49-F238E27FC236}">
              <a16:creationId xmlns:a16="http://schemas.microsoft.com/office/drawing/2014/main" xmlns="" id="{D0F15B0E-0B5C-493C-9D02-F0B0CC1D38B6}"/>
            </a:ext>
          </a:extLst>
        </xdr:cNvPr>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88" name="【公営住宅】&#10;有形固定資産減価償却率平均値テキスト">
          <a:extLst>
            <a:ext uri="{FF2B5EF4-FFF2-40B4-BE49-F238E27FC236}">
              <a16:creationId xmlns:a16="http://schemas.microsoft.com/office/drawing/2014/main" xmlns="" id="{F1C6B093-5704-4A14-B7B5-2A28C3F5C173}"/>
            </a:ext>
          </a:extLst>
        </xdr:cNvPr>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89" name="フローチャート: 判断 288">
          <a:extLst>
            <a:ext uri="{FF2B5EF4-FFF2-40B4-BE49-F238E27FC236}">
              <a16:creationId xmlns:a16="http://schemas.microsoft.com/office/drawing/2014/main" xmlns="" id="{55DF91CF-7C66-43A5-AD3C-64A1B5129094}"/>
            </a:ext>
          </a:extLst>
        </xdr:cNvPr>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0" name="フローチャート: 判断 289">
          <a:extLst>
            <a:ext uri="{FF2B5EF4-FFF2-40B4-BE49-F238E27FC236}">
              <a16:creationId xmlns:a16="http://schemas.microsoft.com/office/drawing/2014/main" xmlns="" id="{C3448E95-F597-45E9-9BB4-C09CFFF780E9}"/>
            </a:ext>
          </a:extLst>
        </xdr:cNvPr>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1" name="フローチャート: 判断 290">
          <a:extLst>
            <a:ext uri="{FF2B5EF4-FFF2-40B4-BE49-F238E27FC236}">
              <a16:creationId xmlns:a16="http://schemas.microsoft.com/office/drawing/2014/main" xmlns="" id="{53DB71D4-1A7A-4874-9BED-3C1430C01BE7}"/>
            </a:ext>
          </a:extLst>
        </xdr:cNvPr>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2" name="フローチャート: 判断 291">
          <a:extLst>
            <a:ext uri="{FF2B5EF4-FFF2-40B4-BE49-F238E27FC236}">
              <a16:creationId xmlns:a16="http://schemas.microsoft.com/office/drawing/2014/main" xmlns="" id="{899A0873-29D0-4EA2-8348-0F4C2EC60B96}"/>
            </a:ext>
          </a:extLst>
        </xdr:cNvPr>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3" name="フローチャート: 判断 292">
          <a:extLst>
            <a:ext uri="{FF2B5EF4-FFF2-40B4-BE49-F238E27FC236}">
              <a16:creationId xmlns:a16="http://schemas.microsoft.com/office/drawing/2014/main" xmlns="" id="{6A273C70-F05C-47BD-949D-94E5D25DE26D}"/>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C1DFEB21-6CD8-4757-9309-072A4E36B2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B21C9C05-CED3-46CC-91FF-53EB96C0E99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3E893A64-A5C6-44C6-88E8-B0482F2785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ED1819B6-3446-4298-8D20-44DB4C54EC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8489ABD7-93B0-4A4A-88BC-6503CFFB71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97789</xdr:rowOff>
    </xdr:from>
    <xdr:to>
      <xdr:col>24</xdr:col>
      <xdr:colOff>114300</xdr:colOff>
      <xdr:row>86</xdr:row>
      <xdr:rowOff>27939</xdr:rowOff>
    </xdr:to>
    <xdr:sp macro="" textlink="">
      <xdr:nvSpPr>
        <xdr:cNvPr id="299" name="楕円 298">
          <a:extLst>
            <a:ext uri="{FF2B5EF4-FFF2-40B4-BE49-F238E27FC236}">
              <a16:creationId xmlns:a16="http://schemas.microsoft.com/office/drawing/2014/main" xmlns="" id="{624864A5-0688-4967-8CBC-23BB8E403068}"/>
            </a:ext>
          </a:extLst>
        </xdr:cNvPr>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12716</xdr:rowOff>
    </xdr:from>
    <xdr:ext cx="405111" cy="259045"/>
    <xdr:sp macro="" textlink="">
      <xdr:nvSpPr>
        <xdr:cNvPr id="300" name="【公営住宅】&#10;有形固定資産減価償却率該当値テキスト">
          <a:extLst>
            <a:ext uri="{FF2B5EF4-FFF2-40B4-BE49-F238E27FC236}">
              <a16:creationId xmlns:a16="http://schemas.microsoft.com/office/drawing/2014/main" xmlns="" id="{AA697EBF-F5F0-42C4-A1C7-E8E823A5F9CA}"/>
            </a:ext>
          </a:extLst>
        </xdr:cNvPr>
        <xdr:cNvSpPr txBox="1"/>
      </xdr:nvSpPr>
      <xdr:spPr>
        <a:xfrm>
          <a:off x="4673600" y="1458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93980</xdr:rowOff>
    </xdr:from>
    <xdr:to>
      <xdr:col>20</xdr:col>
      <xdr:colOff>38100</xdr:colOff>
      <xdr:row>86</xdr:row>
      <xdr:rowOff>24130</xdr:rowOff>
    </xdr:to>
    <xdr:sp macro="" textlink="">
      <xdr:nvSpPr>
        <xdr:cNvPr id="301" name="楕円 300">
          <a:extLst>
            <a:ext uri="{FF2B5EF4-FFF2-40B4-BE49-F238E27FC236}">
              <a16:creationId xmlns:a16="http://schemas.microsoft.com/office/drawing/2014/main" xmlns="" id="{3833361C-AB48-41E0-B288-D081F8D8F752}"/>
            </a:ext>
          </a:extLst>
        </xdr:cNvPr>
        <xdr:cNvSpPr/>
      </xdr:nvSpPr>
      <xdr:spPr>
        <a:xfrm>
          <a:off x="3746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144780</xdr:rowOff>
    </xdr:from>
    <xdr:to>
      <xdr:col>24</xdr:col>
      <xdr:colOff>63500</xdr:colOff>
      <xdr:row>85</xdr:row>
      <xdr:rowOff>148589</xdr:rowOff>
    </xdr:to>
    <xdr:cxnSp macro="">
      <xdr:nvCxnSpPr>
        <xdr:cNvPr id="302" name="直線コネクタ 301">
          <a:extLst>
            <a:ext uri="{FF2B5EF4-FFF2-40B4-BE49-F238E27FC236}">
              <a16:creationId xmlns:a16="http://schemas.microsoft.com/office/drawing/2014/main" xmlns="" id="{56D7B07C-7E4F-43AB-B05F-FC2CB60F0E15}"/>
            </a:ext>
          </a:extLst>
        </xdr:cNvPr>
        <xdr:cNvCxnSpPr/>
      </xdr:nvCxnSpPr>
      <xdr:spPr>
        <a:xfrm>
          <a:off x="3797300" y="14718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99695</xdr:rowOff>
    </xdr:from>
    <xdr:to>
      <xdr:col>15</xdr:col>
      <xdr:colOff>101600</xdr:colOff>
      <xdr:row>86</xdr:row>
      <xdr:rowOff>29845</xdr:rowOff>
    </xdr:to>
    <xdr:sp macro="" textlink="">
      <xdr:nvSpPr>
        <xdr:cNvPr id="303" name="楕円 302">
          <a:extLst>
            <a:ext uri="{FF2B5EF4-FFF2-40B4-BE49-F238E27FC236}">
              <a16:creationId xmlns:a16="http://schemas.microsoft.com/office/drawing/2014/main" xmlns="" id="{4B16827B-D027-4B25-9081-0083F945EE5F}"/>
            </a:ext>
          </a:extLst>
        </xdr:cNvPr>
        <xdr:cNvSpPr/>
      </xdr:nvSpPr>
      <xdr:spPr>
        <a:xfrm>
          <a:off x="2857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144780</xdr:rowOff>
    </xdr:from>
    <xdr:to>
      <xdr:col>19</xdr:col>
      <xdr:colOff>177800</xdr:colOff>
      <xdr:row>85</xdr:row>
      <xdr:rowOff>150495</xdr:rowOff>
    </xdr:to>
    <xdr:cxnSp macro="">
      <xdr:nvCxnSpPr>
        <xdr:cNvPr id="304" name="直線コネクタ 303">
          <a:extLst>
            <a:ext uri="{FF2B5EF4-FFF2-40B4-BE49-F238E27FC236}">
              <a16:creationId xmlns:a16="http://schemas.microsoft.com/office/drawing/2014/main" xmlns="" id="{3F0DD4CD-0ECE-4A59-BAFD-EF413DA0870F}"/>
            </a:ext>
          </a:extLst>
        </xdr:cNvPr>
        <xdr:cNvCxnSpPr/>
      </xdr:nvCxnSpPr>
      <xdr:spPr>
        <a:xfrm flipV="1">
          <a:off x="2908300" y="14718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122555</xdr:rowOff>
    </xdr:from>
    <xdr:to>
      <xdr:col>10</xdr:col>
      <xdr:colOff>165100</xdr:colOff>
      <xdr:row>86</xdr:row>
      <xdr:rowOff>52705</xdr:rowOff>
    </xdr:to>
    <xdr:sp macro="" textlink="">
      <xdr:nvSpPr>
        <xdr:cNvPr id="305" name="楕円 304">
          <a:extLst>
            <a:ext uri="{FF2B5EF4-FFF2-40B4-BE49-F238E27FC236}">
              <a16:creationId xmlns:a16="http://schemas.microsoft.com/office/drawing/2014/main" xmlns="" id="{CE8F9BD1-EC6C-4927-9172-39722377F30F}"/>
            </a:ext>
          </a:extLst>
        </xdr:cNvPr>
        <xdr:cNvSpPr/>
      </xdr:nvSpPr>
      <xdr:spPr>
        <a:xfrm>
          <a:off x="196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150495</xdr:rowOff>
    </xdr:from>
    <xdr:to>
      <xdr:col>15</xdr:col>
      <xdr:colOff>50800</xdr:colOff>
      <xdr:row>86</xdr:row>
      <xdr:rowOff>1905</xdr:rowOff>
    </xdr:to>
    <xdr:cxnSp macro="">
      <xdr:nvCxnSpPr>
        <xdr:cNvPr id="306" name="直線コネクタ 305">
          <a:extLst>
            <a:ext uri="{FF2B5EF4-FFF2-40B4-BE49-F238E27FC236}">
              <a16:creationId xmlns:a16="http://schemas.microsoft.com/office/drawing/2014/main" xmlns="" id="{2EE6DF77-CE5E-4407-A5A6-6CDE098CC58F}"/>
            </a:ext>
          </a:extLst>
        </xdr:cNvPr>
        <xdr:cNvCxnSpPr/>
      </xdr:nvCxnSpPr>
      <xdr:spPr>
        <a:xfrm flipV="1">
          <a:off x="2019300" y="14723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114936</xdr:rowOff>
    </xdr:from>
    <xdr:to>
      <xdr:col>6</xdr:col>
      <xdr:colOff>38100</xdr:colOff>
      <xdr:row>86</xdr:row>
      <xdr:rowOff>45086</xdr:rowOff>
    </xdr:to>
    <xdr:sp macro="" textlink="">
      <xdr:nvSpPr>
        <xdr:cNvPr id="307" name="楕円 306">
          <a:extLst>
            <a:ext uri="{FF2B5EF4-FFF2-40B4-BE49-F238E27FC236}">
              <a16:creationId xmlns:a16="http://schemas.microsoft.com/office/drawing/2014/main" xmlns="" id="{524B1C45-4CC7-449E-A1B6-59E278914148}"/>
            </a:ext>
          </a:extLst>
        </xdr:cNvPr>
        <xdr:cNvSpPr/>
      </xdr:nvSpPr>
      <xdr:spPr>
        <a:xfrm>
          <a:off x="107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165736</xdr:rowOff>
    </xdr:from>
    <xdr:to>
      <xdr:col>10</xdr:col>
      <xdr:colOff>114300</xdr:colOff>
      <xdr:row>86</xdr:row>
      <xdr:rowOff>1905</xdr:rowOff>
    </xdr:to>
    <xdr:cxnSp macro="">
      <xdr:nvCxnSpPr>
        <xdr:cNvPr id="308" name="直線コネクタ 307">
          <a:extLst>
            <a:ext uri="{FF2B5EF4-FFF2-40B4-BE49-F238E27FC236}">
              <a16:creationId xmlns:a16="http://schemas.microsoft.com/office/drawing/2014/main" xmlns="" id="{D6371C65-8D81-465E-B4C3-6C254E5F1B4A}"/>
            </a:ext>
          </a:extLst>
        </xdr:cNvPr>
        <xdr:cNvCxnSpPr/>
      </xdr:nvCxnSpPr>
      <xdr:spPr>
        <a:xfrm>
          <a:off x="1130300" y="147389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09" name="n_1aveValue【公営住宅】&#10;有形固定資産減価償却率">
          <a:extLst>
            <a:ext uri="{FF2B5EF4-FFF2-40B4-BE49-F238E27FC236}">
              <a16:creationId xmlns:a16="http://schemas.microsoft.com/office/drawing/2014/main" xmlns="" id="{8968898C-174A-4F7C-90F4-F8EDEEF6AA31}"/>
            </a:ext>
          </a:extLst>
        </xdr:cNvPr>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0" name="n_2aveValue【公営住宅】&#10;有形固定資産減価償却率">
          <a:extLst>
            <a:ext uri="{FF2B5EF4-FFF2-40B4-BE49-F238E27FC236}">
              <a16:creationId xmlns:a16="http://schemas.microsoft.com/office/drawing/2014/main" xmlns="" id="{BE0FAB1E-02FD-4A02-86E7-4097866A9B54}"/>
            </a:ext>
          </a:extLst>
        </xdr:cNvPr>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11" name="n_3aveValue【公営住宅】&#10;有形固定資産減価償却率">
          <a:extLst>
            <a:ext uri="{FF2B5EF4-FFF2-40B4-BE49-F238E27FC236}">
              <a16:creationId xmlns:a16="http://schemas.microsoft.com/office/drawing/2014/main" xmlns="" id="{46003A25-4FCE-489A-BE62-F697CBEC5EAE}"/>
            </a:ext>
          </a:extLst>
        </xdr:cNvPr>
        <xdr:cNvSpPr txBox="1"/>
      </xdr:nvSpPr>
      <xdr:spPr>
        <a:xfrm>
          <a:off x="1816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2" name="n_4aveValue【公営住宅】&#10;有形固定資産減価償却率">
          <a:extLst>
            <a:ext uri="{FF2B5EF4-FFF2-40B4-BE49-F238E27FC236}">
              <a16:creationId xmlns:a16="http://schemas.microsoft.com/office/drawing/2014/main" xmlns="" id="{9D8D635A-6E6F-4BA6-94BA-03265B561082}"/>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15257</xdr:rowOff>
    </xdr:from>
    <xdr:ext cx="405111" cy="259045"/>
    <xdr:sp macro="" textlink="">
      <xdr:nvSpPr>
        <xdr:cNvPr id="313" name="n_1mainValue【公営住宅】&#10;有形固定資産減価償却率">
          <a:extLst>
            <a:ext uri="{FF2B5EF4-FFF2-40B4-BE49-F238E27FC236}">
              <a16:creationId xmlns:a16="http://schemas.microsoft.com/office/drawing/2014/main" xmlns="" id="{A8259EFD-9CBC-4A18-969D-1934A6EAD0A1}"/>
            </a:ext>
          </a:extLst>
        </xdr:cNvPr>
        <xdr:cNvSpPr txBox="1"/>
      </xdr:nvSpPr>
      <xdr:spPr>
        <a:xfrm>
          <a:off x="35820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20972</xdr:rowOff>
    </xdr:from>
    <xdr:ext cx="405111" cy="259045"/>
    <xdr:sp macro="" textlink="">
      <xdr:nvSpPr>
        <xdr:cNvPr id="314" name="n_2mainValue【公営住宅】&#10;有形固定資産減価償却率">
          <a:extLst>
            <a:ext uri="{FF2B5EF4-FFF2-40B4-BE49-F238E27FC236}">
              <a16:creationId xmlns:a16="http://schemas.microsoft.com/office/drawing/2014/main" xmlns="" id="{542EB0EC-1D03-4C9F-8369-C3E7E8657D2C}"/>
            </a:ext>
          </a:extLst>
        </xdr:cNvPr>
        <xdr:cNvSpPr txBox="1"/>
      </xdr:nvSpPr>
      <xdr:spPr>
        <a:xfrm>
          <a:off x="2705744"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43832</xdr:rowOff>
    </xdr:from>
    <xdr:ext cx="405111" cy="259045"/>
    <xdr:sp macro="" textlink="">
      <xdr:nvSpPr>
        <xdr:cNvPr id="315" name="n_3mainValue【公営住宅】&#10;有形固定資産減価償却率">
          <a:extLst>
            <a:ext uri="{FF2B5EF4-FFF2-40B4-BE49-F238E27FC236}">
              <a16:creationId xmlns:a16="http://schemas.microsoft.com/office/drawing/2014/main" xmlns="" id="{09D80DC1-D832-451D-9C35-CBFB08C881CB}"/>
            </a:ext>
          </a:extLst>
        </xdr:cNvPr>
        <xdr:cNvSpPr txBox="1"/>
      </xdr:nvSpPr>
      <xdr:spPr>
        <a:xfrm>
          <a:off x="1816744" y="1478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36213</xdr:rowOff>
    </xdr:from>
    <xdr:ext cx="405111" cy="259045"/>
    <xdr:sp macro="" textlink="">
      <xdr:nvSpPr>
        <xdr:cNvPr id="316" name="n_4mainValue【公営住宅】&#10;有形固定資産減価償却率">
          <a:extLst>
            <a:ext uri="{FF2B5EF4-FFF2-40B4-BE49-F238E27FC236}">
              <a16:creationId xmlns:a16="http://schemas.microsoft.com/office/drawing/2014/main" xmlns="" id="{D14700F7-BF06-4280-A5B1-7605A56BDA52}"/>
            </a:ext>
          </a:extLst>
        </xdr:cNvPr>
        <xdr:cNvSpPr txBox="1"/>
      </xdr:nvSpPr>
      <xdr:spPr>
        <a:xfrm>
          <a:off x="927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1497D34B-C840-42BA-9CD1-9792FECAB25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D5C9138E-9A28-42E9-ADE9-9F4922A4FD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DBA38EED-7879-4243-A6C3-D5305F25AB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D459668E-180F-4A18-992A-64C0675005A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DFC15BD7-7EBF-49A6-8248-52D33B91C7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FDF2E599-57F2-4B9D-8D59-0F8F7119D4E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64ED7DD1-D48A-48E3-9702-F6F47B4D40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369D5E5F-7691-4F82-AC91-63CCD9BB71E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12E2CE08-DB3C-44DB-BDF9-E6E1DD8C2BD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CAE26858-2A6B-4259-8B70-A84021B9C5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a:extLst>
            <a:ext uri="{FF2B5EF4-FFF2-40B4-BE49-F238E27FC236}">
              <a16:creationId xmlns:a16="http://schemas.microsoft.com/office/drawing/2014/main" xmlns="" id="{B1015D83-FB68-4CEE-8871-0B8B8FD0FF5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a:extLst>
            <a:ext uri="{FF2B5EF4-FFF2-40B4-BE49-F238E27FC236}">
              <a16:creationId xmlns:a16="http://schemas.microsoft.com/office/drawing/2014/main" xmlns="" id="{7D2652AB-F785-4F5C-9E21-D9C1C3B7C1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a:extLst>
            <a:ext uri="{FF2B5EF4-FFF2-40B4-BE49-F238E27FC236}">
              <a16:creationId xmlns:a16="http://schemas.microsoft.com/office/drawing/2014/main" xmlns="" id="{B8D42A33-CAA9-435E-8825-BD688CE2670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a:extLst>
            <a:ext uri="{FF2B5EF4-FFF2-40B4-BE49-F238E27FC236}">
              <a16:creationId xmlns:a16="http://schemas.microsoft.com/office/drawing/2014/main" xmlns="" id="{27B35E84-1E6D-4C5E-ABF0-AC15FE9EFAB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xmlns="" id="{7730E42F-8B67-4036-A5C3-7CE526280E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xmlns="" id="{A96F269D-39F6-4C31-92BC-4F0DAB53340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a:extLst>
            <a:ext uri="{FF2B5EF4-FFF2-40B4-BE49-F238E27FC236}">
              <a16:creationId xmlns:a16="http://schemas.microsoft.com/office/drawing/2014/main" xmlns="" id="{1494CF5B-1D66-48E0-81B6-F4ACF9DB33F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a:extLst>
            <a:ext uri="{FF2B5EF4-FFF2-40B4-BE49-F238E27FC236}">
              <a16:creationId xmlns:a16="http://schemas.microsoft.com/office/drawing/2014/main" xmlns="" id="{4E7E8521-3097-4166-A0F2-E0698519D42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a:extLst>
            <a:ext uri="{FF2B5EF4-FFF2-40B4-BE49-F238E27FC236}">
              <a16:creationId xmlns:a16="http://schemas.microsoft.com/office/drawing/2014/main" xmlns="" id="{3E2B79EE-C959-4E07-B082-4E95FC6217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a:extLst>
            <a:ext uri="{FF2B5EF4-FFF2-40B4-BE49-F238E27FC236}">
              <a16:creationId xmlns:a16="http://schemas.microsoft.com/office/drawing/2014/main" xmlns="" id="{9ECC21D6-8DC9-4162-A3CB-684BF882897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20645FAF-455F-4CCC-A153-FD5E95FA67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4FD6BAAF-B8AF-492C-ABED-BFEEDAED03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xmlns="" id="{7121319A-3422-4A6A-BDD1-72D37813F75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0" name="直線コネクタ 339">
          <a:extLst>
            <a:ext uri="{FF2B5EF4-FFF2-40B4-BE49-F238E27FC236}">
              <a16:creationId xmlns:a16="http://schemas.microsoft.com/office/drawing/2014/main" xmlns="" id="{8CC05858-4490-4EAB-8082-24E5D8E91E00}"/>
            </a:ext>
          </a:extLst>
        </xdr:cNvPr>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1" name="【公営住宅】&#10;一人当たり面積最小値テキスト">
          <a:extLst>
            <a:ext uri="{FF2B5EF4-FFF2-40B4-BE49-F238E27FC236}">
              <a16:creationId xmlns:a16="http://schemas.microsoft.com/office/drawing/2014/main" xmlns="" id="{0D62A73B-9D58-486C-972F-3CAAADC95759}"/>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2" name="直線コネクタ 341">
          <a:extLst>
            <a:ext uri="{FF2B5EF4-FFF2-40B4-BE49-F238E27FC236}">
              <a16:creationId xmlns:a16="http://schemas.microsoft.com/office/drawing/2014/main" xmlns="" id="{12FCF197-9902-47CC-BB2F-6230621555F3}"/>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3" name="【公営住宅】&#10;一人当たり面積最大値テキスト">
          <a:extLst>
            <a:ext uri="{FF2B5EF4-FFF2-40B4-BE49-F238E27FC236}">
              <a16:creationId xmlns:a16="http://schemas.microsoft.com/office/drawing/2014/main" xmlns="" id="{76898F5F-A45A-4341-BC10-C9A7F21A3DFD}"/>
            </a:ext>
          </a:extLst>
        </xdr:cNvPr>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44" name="直線コネクタ 343">
          <a:extLst>
            <a:ext uri="{FF2B5EF4-FFF2-40B4-BE49-F238E27FC236}">
              <a16:creationId xmlns:a16="http://schemas.microsoft.com/office/drawing/2014/main" xmlns="" id="{6AC294ED-CCD2-4918-BFC8-55003E765FE7}"/>
            </a:ext>
          </a:extLst>
        </xdr:cNvPr>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142003</xdr:rowOff>
    </xdr:from>
    <xdr:ext cx="469744" cy="259045"/>
    <xdr:sp macro="" textlink="">
      <xdr:nvSpPr>
        <xdr:cNvPr id="345" name="【公営住宅】&#10;一人当たり面積平均値テキスト">
          <a:extLst>
            <a:ext uri="{FF2B5EF4-FFF2-40B4-BE49-F238E27FC236}">
              <a16:creationId xmlns:a16="http://schemas.microsoft.com/office/drawing/2014/main" xmlns="" id="{C9695F56-BE53-4CE7-97DD-73A71177B095}"/>
            </a:ext>
          </a:extLst>
        </xdr:cNvPr>
        <xdr:cNvSpPr txBox="1"/>
      </xdr:nvSpPr>
      <xdr:spPr>
        <a:xfrm>
          <a:off x="10515600" y="1437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46" name="フローチャート: 判断 345">
          <a:extLst>
            <a:ext uri="{FF2B5EF4-FFF2-40B4-BE49-F238E27FC236}">
              <a16:creationId xmlns:a16="http://schemas.microsoft.com/office/drawing/2014/main" xmlns="" id="{61D1555B-11CA-47C4-A301-996DDCFB273F}"/>
            </a:ext>
          </a:extLst>
        </xdr:cNvPr>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47" name="フローチャート: 判断 346">
          <a:extLst>
            <a:ext uri="{FF2B5EF4-FFF2-40B4-BE49-F238E27FC236}">
              <a16:creationId xmlns:a16="http://schemas.microsoft.com/office/drawing/2014/main" xmlns="" id="{65A82F72-DFA2-4893-A982-F5C977B1BC63}"/>
            </a:ext>
          </a:extLst>
        </xdr:cNvPr>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48" name="フローチャート: 判断 347">
          <a:extLst>
            <a:ext uri="{FF2B5EF4-FFF2-40B4-BE49-F238E27FC236}">
              <a16:creationId xmlns:a16="http://schemas.microsoft.com/office/drawing/2014/main" xmlns="" id="{0EEEBAD4-DBC9-4152-BE7E-6D35207F0B7C}"/>
            </a:ext>
          </a:extLst>
        </xdr:cNvPr>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49" name="フローチャート: 判断 348">
          <a:extLst>
            <a:ext uri="{FF2B5EF4-FFF2-40B4-BE49-F238E27FC236}">
              <a16:creationId xmlns:a16="http://schemas.microsoft.com/office/drawing/2014/main" xmlns="" id="{2F2C55D2-4DC9-43BE-8E8A-9BFAC42EC86C}"/>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11303</xdr:rowOff>
    </xdr:from>
    <xdr:to>
      <xdr:col>36</xdr:col>
      <xdr:colOff>165100</xdr:colOff>
      <xdr:row>84</xdr:row>
      <xdr:rowOff>112903</xdr:rowOff>
    </xdr:to>
    <xdr:sp macro="" textlink="">
      <xdr:nvSpPr>
        <xdr:cNvPr id="350" name="フローチャート: 判断 349">
          <a:extLst>
            <a:ext uri="{FF2B5EF4-FFF2-40B4-BE49-F238E27FC236}">
              <a16:creationId xmlns:a16="http://schemas.microsoft.com/office/drawing/2014/main" xmlns="" id="{CF767B1A-3581-47F4-ADD3-D40C4156E0E4}"/>
            </a:ext>
          </a:extLst>
        </xdr:cNvPr>
        <xdr:cNvSpPr/>
      </xdr:nvSpPr>
      <xdr:spPr>
        <a:xfrm>
          <a:off x="6921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12AD7EF-79A4-432F-928B-1EC40BEA1FD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5B774B61-7871-48FF-B726-5782351B43A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3BC5E93-962F-4023-97B7-7D7A9180EB3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B662A328-BFED-42E5-9E56-B9590B9A2AA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B4EF50CC-A6AA-471B-9CBE-7E0C9F0D24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90170</xdr:rowOff>
    </xdr:from>
    <xdr:to>
      <xdr:col>55</xdr:col>
      <xdr:colOff>50800</xdr:colOff>
      <xdr:row>86</xdr:row>
      <xdr:rowOff>20320</xdr:rowOff>
    </xdr:to>
    <xdr:sp macro="" textlink="">
      <xdr:nvSpPr>
        <xdr:cNvPr id="356" name="楕円 355">
          <a:extLst>
            <a:ext uri="{FF2B5EF4-FFF2-40B4-BE49-F238E27FC236}">
              <a16:creationId xmlns:a16="http://schemas.microsoft.com/office/drawing/2014/main" xmlns="" id="{D5E6FCFD-5CB9-4972-A663-05F951E975BC}"/>
            </a:ext>
          </a:extLst>
        </xdr:cNvPr>
        <xdr:cNvSpPr/>
      </xdr:nvSpPr>
      <xdr:spPr>
        <a:xfrm>
          <a:off x="10426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5097</xdr:rowOff>
    </xdr:from>
    <xdr:ext cx="469744" cy="259045"/>
    <xdr:sp macro="" textlink="">
      <xdr:nvSpPr>
        <xdr:cNvPr id="357" name="【公営住宅】&#10;一人当たり面積該当値テキスト">
          <a:extLst>
            <a:ext uri="{FF2B5EF4-FFF2-40B4-BE49-F238E27FC236}">
              <a16:creationId xmlns:a16="http://schemas.microsoft.com/office/drawing/2014/main" xmlns="" id="{F8D725C6-AEEA-493E-8373-C33647B6CE7F}"/>
            </a:ext>
          </a:extLst>
        </xdr:cNvPr>
        <xdr:cNvSpPr txBox="1"/>
      </xdr:nvSpPr>
      <xdr:spPr>
        <a:xfrm>
          <a:off x="10515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86361</xdr:rowOff>
    </xdr:from>
    <xdr:to>
      <xdr:col>50</xdr:col>
      <xdr:colOff>165100</xdr:colOff>
      <xdr:row>86</xdr:row>
      <xdr:rowOff>16511</xdr:rowOff>
    </xdr:to>
    <xdr:sp macro="" textlink="">
      <xdr:nvSpPr>
        <xdr:cNvPr id="358" name="楕円 357">
          <a:extLst>
            <a:ext uri="{FF2B5EF4-FFF2-40B4-BE49-F238E27FC236}">
              <a16:creationId xmlns:a16="http://schemas.microsoft.com/office/drawing/2014/main" xmlns="" id="{E8CBC076-9007-4482-8C2F-EA0C5E92EE8E}"/>
            </a:ext>
          </a:extLst>
        </xdr:cNvPr>
        <xdr:cNvSpPr/>
      </xdr:nvSpPr>
      <xdr:spPr>
        <a:xfrm>
          <a:off x="9588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137161</xdr:rowOff>
    </xdr:from>
    <xdr:to>
      <xdr:col>55</xdr:col>
      <xdr:colOff>0</xdr:colOff>
      <xdr:row>85</xdr:row>
      <xdr:rowOff>140970</xdr:rowOff>
    </xdr:to>
    <xdr:cxnSp macro="">
      <xdr:nvCxnSpPr>
        <xdr:cNvPr id="359" name="直線コネクタ 358">
          <a:extLst>
            <a:ext uri="{FF2B5EF4-FFF2-40B4-BE49-F238E27FC236}">
              <a16:creationId xmlns:a16="http://schemas.microsoft.com/office/drawing/2014/main" xmlns="" id="{0ACC9FE4-1D91-4AA3-ADCE-A128F16C31BB}"/>
            </a:ext>
          </a:extLst>
        </xdr:cNvPr>
        <xdr:cNvCxnSpPr/>
      </xdr:nvCxnSpPr>
      <xdr:spPr>
        <a:xfrm>
          <a:off x="9639300" y="147104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66167</xdr:rowOff>
    </xdr:from>
    <xdr:to>
      <xdr:col>46</xdr:col>
      <xdr:colOff>38100</xdr:colOff>
      <xdr:row>85</xdr:row>
      <xdr:rowOff>167767</xdr:rowOff>
    </xdr:to>
    <xdr:sp macro="" textlink="">
      <xdr:nvSpPr>
        <xdr:cNvPr id="360" name="楕円 359">
          <a:extLst>
            <a:ext uri="{FF2B5EF4-FFF2-40B4-BE49-F238E27FC236}">
              <a16:creationId xmlns:a16="http://schemas.microsoft.com/office/drawing/2014/main" xmlns="" id="{F61F368E-F0F9-4284-8AD0-96C85DF8B031}"/>
            </a:ext>
          </a:extLst>
        </xdr:cNvPr>
        <xdr:cNvSpPr/>
      </xdr:nvSpPr>
      <xdr:spPr>
        <a:xfrm>
          <a:off x="8699500" y="146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116967</xdr:rowOff>
    </xdr:from>
    <xdr:to>
      <xdr:col>50</xdr:col>
      <xdr:colOff>114300</xdr:colOff>
      <xdr:row>85</xdr:row>
      <xdr:rowOff>137161</xdr:rowOff>
    </xdr:to>
    <xdr:cxnSp macro="">
      <xdr:nvCxnSpPr>
        <xdr:cNvPr id="361" name="直線コネクタ 360">
          <a:extLst>
            <a:ext uri="{FF2B5EF4-FFF2-40B4-BE49-F238E27FC236}">
              <a16:creationId xmlns:a16="http://schemas.microsoft.com/office/drawing/2014/main" xmlns="" id="{02B84D4F-6529-4018-8D25-EEA131CF6E3A}"/>
            </a:ext>
          </a:extLst>
        </xdr:cNvPr>
        <xdr:cNvCxnSpPr/>
      </xdr:nvCxnSpPr>
      <xdr:spPr>
        <a:xfrm>
          <a:off x="8750300" y="1469021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68072</xdr:rowOff>
    </xdr:from>
    <xdr:to>
      <xdr:col>41</xdr:col>
      <xdr:colOff>101600</xdr:colOff>
      <xdr:row>85</xdr:row>
      <xdr:rowOff>169672</xdr:rowOff>
    </xdr:to>
    <xdr:sp macro="" textlink="">
      <xdr:nvSpPr>
        <xdr:cNvPr id="362" name="楕円 361">
          <a:extLst>
            <a:ext uri="{FF2B5EF4-FFF2-40B4-BE49-F238E27FC236}">
              <a16:creationId xmlns:a16="http://schemas.microsoft.com/office/drawing/2014/main" xmlns="" id="{2DAC0062-60D1-4E90-849F-B886105BA1AA}"/>
            </a:ext>
          </a:extLst>
        </xdr:cNvPr>
        <xdr:cNvSpPr/>
      </xdr:nvSpPr>
      <xdr:spPr>
        <a:xfrm>
          <a:off x="7810500" y="1464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116967</xdr:rowOff>
    </xdr:from>
    <xdr:to>
      <xdr:col>45</xdr:col>
      <xdr:colOff>177800</xdr:colOff>
      <xdr:row>85</xdr:row>
      <xdr:rowOff>118872</xdr:rowOff>
    </xdr:to>
    <xdr:cxnSp macro="">
      <xdr:nvCxnSpPr>
        <xdr:cNvPr id="363" name="直線コネクタ 362">
          <a:extLst>
            <a:ext uri="{FF2B5EF4-FFF2-40B4-BE49-F238E27FC236}">
              <a16:creationId xmlns:a16="http://schemas.microsoft.com/office/drawing/2014/main" xmlns="" id="{565BAD4C-6DA6-46DE-8970-D9F6B0F77B52}"/>
            </a:ext>
          </a:extLst>
        </xdr:cNvPr>
        <xdr:cNvCxnSpPr/>
      </xdr:nvCxnSpPr>
      <xdr:spPr>
        <a:xfrm flipV="1">
          <a:off x="7861300" y="1469021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69596</xdr:rowOff>
    </xdr:from>
    <xdr:to>
      <xdr:col>36</xdr:col>
      <xdr:colOff>165100</xdr:colOff>
      <xdr:row>85</xdr:row>
      <xdr:rowOff>171196</xdr:rowOff>
    </xdr:to>
    <xdr:sp macro="" textlink="">
      <xdr:nvSpPr>
        <xdr:cNvPr id="364" name="楕円 363">
          <a:extLst>
            <a:ext uri="{FF2B5EF4-FFF2-40B4-BE49-F238E27FC236}">
              <a16:creationId xmlns:a16="http://schemas.microsoft.com/office/drawing/2014/main" xmlns="" id="{4C92A08C-1D22-4050-A6D3-A5298D626BF7}"/>
            </a:ext>
          </a:extLst>
        </xdr:cNvPr>
        <xdr:cNvSpPr/>
      </xdr:nvSpPr>
      <xdr:spPr>
        <a:xfrm>
          <a:off x="6921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118872</xdr:rowOff>
    </xdr:from>
    <xdr:to>
      <xdr:col>41</xdr:col>
      <xdr:colOff>50800</xdr:colOff>
      <xdr:row>85</xdr:row>
      <xdr:rowOff>120396</xdr:rowOff>
    </xdr:to>
    <xdr:cxnSp macro="">
      <xdr:nvCxnSpPr>
        <xdr:cNvPr id="365" name="直線コネクタ 364">
          <a:extLst>
            <a:ext uri="{FF2B5EF4-FFF2-40B4-BE49-F238E27FC236}">
              <a16:creationId xmlns:a16="http://schemas.microsoft.com/office/drawing/2014/main" xmlns="" id="{6C947F0F-D1C7-481D-8DAF-FCE041BCA442}"/>
            </a:ext>
          </a:extLst>
        </xdr:cNvPr>
        <xdr:cNvCxnSpPr/>
      </xdr:nvCxnSpPr>
      <xdr:spPr>
        <a:xfrm flipV="1">
          <a:off x="6972300" y="1469212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68090</xdr:rowOff>
    </xdr:from>
    <xdr:ext cx="469744" cy="259045"/>
    <xdr:sp macro="" textlink="">
      <xdr:nvSpPr>
        <xdr:cNvPr id="366" name="n_1aveValue【公営住宅】&#10;一人当たり面積">
          <a:extLst>
            <a:ext uri="{FF2B5EF4-FFF2-40B4-BE49-F238E27FC236}">
              <a16:creationId xmlns:a16="http://schemas.microsoft.com/office/drawing/2014/main" xmlns="" id="{9C266BCB-5B54-4144-A82F-BD8A6B88250A}"/>
            </a:ext>
          </a:extLst>
        </xdr:cNvPr>
        <xdr:cNvSpPr txBox="1"/>
      </xdr:nvSpPr>
      <xdr:spPr>
        <a:xfrm>
          <a:off x="93917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77615</xdr:rowOff>
    </xdr:from>
    <xdr:ext cx="469744" cy="259045"/>
    <xdr:sp macro="" textlink="">
      <xdr:nvSpPr>
        <xdr:cNvPr id="367" name="n_2aveValue【公営住宅】&#10;一人当たり面積">
          <a:extLst>
            <a:ext uri="{FF2B5EF4-FFF2-40B4-BE49-F238E27FC236}">
              <a16:creationId xmlns:a16="http://schemas.microsoft.com/office/drawing/2014/main" xmlns="" id="{3787422C-0FA1-4331-8263-47DD60C9FEC2}"/>
            </a:ext>
          </a:extLst>
        </xdr:cNvPr>
        <xdr:cNvSpPr txBox="1"/>
      </xdr:nvSpPr>
      <xdr:spPr>
        <a:xfrm>
          <a:off x="8515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68" name="n_3aveValue【公営住宅】&#10;一人当たり面積">
          <a:extLst>
            <a:ext uri="{FF2B5EF4-FFF2-40B4-BE49-F238E27FC236}">
              <a16:creationId xmlns:a16="http://schemas.microsoft.com/office/drawing/2014/main" xmlns="" id="{DB1DE246-C090-4904-8250-409829FDA638}"/>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129430</xdr:rowOff>
    </xdr:from>
    <xdr:ext cx="469744" cy="259045"/>
    <xdr:sp macro="" textlink="">
      <xdr:nvSpPr>
        <xdr:cNvPr id="369" name="n_4aveValue【公営住宅】&#10;一人当たり面積">
          <a:extLst>
            <a:ext uri="{FF2B5EF4-FFF2-40B4-BE49-F238E27FC236}">
              <a16:creationId xmlns:a16="http://schemas.microsoft.com/office/drawing/2014/main" xmlns="" id="{164506D1-F7D8-48BA-B5D7-4DE078220F5B}"/>
            </a:ext>
          </a:extLst>
        </xdr:cNvPr>
        <xdr:cNvSpPr txBox="1"/>
      </xdr:nvSpPr>
      <xdr:spPr>
        <a:xfrm>
          <a:off x="6737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7638</xdr:rowOff>
    </xdr:from>
    <xdr:ext cx="469744" cy="259045"/>
    <xdr:sp macro="" textlink="">
      <xdr:nvSpPr>
        <xdr:cNvPr id="370" name="n_1mainValue【公営住宅】&#10;一人当たり面積">
          <a:extLst>
            <a:ext uri="{FF2B5EF4-FFF2-40B4-BE49-F238E27FC236}">
              <a16:creationId xmlns:a16="http://schemas.microsoft.com/office/drawing/2014/main" xmlns="" id="{636F9E6F-1596-464E-A65E-F2D1509B5371}"/>
            </a:ext>
          </a:extLst>
        </xdr:cNvPr>
        <xdr:cNvSpPr txBox="1"/>
      </xdr:nvSpPr>
      <xdr:spPr>
        <a:xfrm>
          <a:off x="9391727"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158894</xdr:rowOff>
    </xdr:from>
    <xdr:ext cx="469744" cy="259045"/>
    <xdr:sp macro="" textlink="">
      <xdr:nvSpPr>
        <xdr:cNvPr id="371" name="n_2mainValue【公営住宅】&#10;一人当たり面積">
          <a:extLst>
            <a:ext uri="{FF2B5EF4-FFF2-40B4-BE49-F238E27FC236}">
              <a16:creationId xmlns:a16="http://schemas.microsoft.com/office/drawing/2014/main" xmlns="" id="{DBA86AB2-9AFB-47F3-BC76-15A833E062D6}"/>
            </a:ext>
          </a:extLst>
        </xdr:cNvPr>
        <xdr:cNvSpPr txBox="1"/>
      </xdr:nvSpPr>
      <xdr:spPr>
        <a:xfrm>
          <a:off x="8515427" y="147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160799</xdr:rowOff>
    </xdr:from>
    <xdr:ext cx="469744" cy="259045"/>
    <xdr:sp macro="" textlink="">
      <xdr:nvSpPr>
        <xdr:cNvPr id="372" name="n_3mainValue【公営住宅】&#10;一人当たり面積">
          <a:extLst>
            <a:ext uri="{FF2B5EF4-FFF2-40B4-BE49-F238E27FC236}">
              <a16:creationId xmlns:a16="http://schemas.microsoft.com/office/drawing/2014/main" xmlns="" id="{D92B0DB1-9BE5-4686-875C-2E709EC321FB}"/>
            </a:ext>
          </a:extLst>
        </xdr:cNvPr>
        <xdr:cNvSpPr txBox="1"/>
      </xdr:nvSpPr>
      <xdr:spPr>
        <a:xfrm>
          <a:off x="7626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162323</xdr:rowOff>
    </xdr:from>
    <xdr:ext cx="469744" cy="259045"/>
    <xdr:sp macro="" textlink="">
      <xdr:nvSpPr>
        <xdr:cNvPr id="373" name="n_4mainValue【公営住宅】&#10;一人当たり面積">
          <a:extLst>
            <a:ext uri="{FF2B5EF4-FFF2-40B4-BE49-F238E27FC236}">
              <a16:creationId xmlns:a16="http://schemas.microsoft.com/office/drawing/2014/main" xmlns="" id="{F33E1A33-C554-418D-8DB7-3E4DE5A5B6E6}"/>
            </a:ext>
          </a:extLst>
        </xdr:cNvPr>
        <xdr:cNvSpPr txBox="1"/>
      </xdr:nvSpPr>
      <xdr:spPr>
        <a:xfrm>
          <a:off x="6737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157B93B1-1F85-4C3D-AF8B-DF82440AC94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50C4086D-5635-488D-8FAD-32293F8DD7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72A934C4-A090-4868-9AED-076AEC435E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EEB90B8F-DE03-42E8-92C6-B2172885611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A7188EFD-5628-4770-A839-D015FEE28D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8B8D0953-1399-4B95-AF38-F4C549407B7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10031797-6EC2-49DB-A1AA-33E2046A63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0BAB6CEF-CAA5-479B-83FB-28D4009813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xmlns="" id="{B0E9496F-592B-4171-9967-B1E8E57568E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xmlns="" id="{E5A02725-D2BA-494F-B218-33CAAC797EF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xmlns="" id="{B83AA4A0-1144-42DF-8422-718030097E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xmlns="" id="{678A2B79-965A-41EF-9EB9-E8FCEFCF1E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xmlns="" id="{FE866A97-DA52-4B44-BEB9-05A8DE0B7AC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xmlns="" id="{C46C578E-CC84-47BE-A288-0929E64745B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xmlns="" id="{0030E9BC-CB25-4C7C-AC52-B1EB0C423B1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xmlns="" id="{B77F8C96-3342-466C-89B5-E39786F20F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xmlns="" id="{C4ECDD3A-C210-4DD8-80F4-F20CC5D4AE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xmlns="" id="{40A40299-2CBC-4BFF-8651-7A73BFA472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xmlns="" id="{F421EB5A-73FA-4D27-A6EB-54A24F125A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xmlns="" id="{3E299EC7-4631-44D3-AB4D-CF4573C43EE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xmlns="" id="{30D5835F-630B-4B9C-A8AB-2503D33931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xmlns="" id="{34B68977-4650-4A1D-8A2F-2327C087B5F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xmlns="" id="{99560A8A-3349-4B0F-A3A4-AC4C931174D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xmlns="" id="{E67F8DE7-AE62-43ED-945F-35D46CDD11C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xmlns="" id="{2823DC89-1051-4F7C-862D-63ED069B92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xmlns="" id="{BA4E7ABE-8A29-4A11-A8CD-1CF0CB4892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xmlns="" id="{2A036379-CA11-4237-9D41-2C38BC16A7F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xmlns="" id="{A3A637AD-431B-44C8-BCFF-A2614FF5E9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xmlns="" id="{7A0F4FC0-7CC6-4373-A0CD-DA1C901E064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xmlns="" id="{14629BA6-8B6F-4339-9D31-BE03C938ABD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xmlns="" id="{6BEFA6FD-68AA-43C8-8B02-D0B2C329B7A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xmlns="" id="{F1B4EC80-9B73-4779-AF68-D544F22B3EE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xmlns="" id="{B6AB8BD9-4B7A-45D6-B29C-61B716B6DA9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xmlns="" id="{32DF775D-BCFE-4196-9A5F-3DD5A057CA0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xmlns="" id="{ECE48B9C-7DDE-4933-9BF2-2880FA582F5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xmlns="" id="{F808AB61-2CEE-41D6-B0BC-ECCF3D347FB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xmlns="" id="{C50A6839-42E1-4560-8001-15E671DD973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140ADD73-8CB8-42AB-B13B-0B7E2681EE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xmlns="" id="{6505788A-C03D-45B1-9985-C3F83E2756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xmlns="" id="{698CF562-CC32-4F56-A2CB-016DF304D9F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xmlns="" id="{514E0A1F-987A-4773-8E3C-4722366D55BF}"/>
            </a:ext>
          </a:extLst>
        </xdr:cNvPr>
        <xdr:cNvCxnSpPr/>
      </xdr:nvCxnSpPr>
      <xdr:spPr>
        <a:xfrm flipV="1">
          <a:off x="16318864" y="572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xmlns="" id="{D55AFEFF-CBB6-406B-81BF-A98A56F49B9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xmlns="" id="{F7D460D2-630F-4EBF-97B5-217ACF8FEE2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xmlns="" id="{D91863FD-A683-46D4-91E8-00E1A90FA513}"/>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8" name="直線コネクタ 417">
          <a:extLst>
            <a:ext uri="{FF2B5EF4-FFF2-40B4-BE49-F238E27FC236}">
              <a16:creationId xmlns:a16="http://schemas.microsoft.com/office/drawing/2014/main" xmlns="" id="{28218CD6-189C-458E-8E3A-8649E9111B72}"/>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xmlns="" id="{B573B76B-A9AB-42B4-9C7E-A1C0CC3DFAE1}"/>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0" name="フローチャート: 判断 419">
          <a:extLst>
            <a:ext uri="{FF2B5EF4-FFF2-40B4-BE49-F238E27FC236}">
              <a16:creationId xmlns:a16="http://schemas.microsoft.com/office/drawing/2014/main" xmlns="" id="{51CC5BE9-5DFC-4537-BB14-4B60FDF0E469}"/>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1" name="フローチャート: 判断 420">
          <a:extLst>
            <a:ext uri="{FF2B5EF4-FFF2-40B4-BE49-F238E27FC236}">
              <a16:creationId xmlns:a16="http://schemas.microsoft.com/office/drawing/2014/main" xmlns="" id="{BA44C00E-B54E-4C69-B5D8-B52B152D27A6}"/>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xdr:rowOff>
    </xdr:from>
    <xdr:to>
      <xdr:col>76</xdr:col>
      <xdr:colOff>165100</xdr:colOff>
      <xdr:row>37</xdr:row>
      <xdr:rowOff>109855</xdr:rowOff>
    </xdr:to>
    <xdr:sp macro="" textlink="">
      <xdr:nvSpPr>
        <xdr:cNvPr id="422" name="フローチャート: 判断 421">
          <a:extLst>
            <a:ext uri="{FF2B5EF4-FFF2-40B4-BE49-F238E27FC236}">
              <a16:creationId xmlns:a16="http://schemas.microsoft.com/office/drawing/2014/main" xmlns="" id="{E778E87A-6B43-4EC0-964A-EC988066F5B7}"/>
            </a:ext>
          </a:extLst>
        </xdr:cNvPr>
        <xdr:cNvSpPr/>
      </xdr:nvSpPr>
      <xdr:spPr>
        <a:xfrm>
          <a:off x="14541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147320</xdr:rowOff>
    </xdr:from>
    <xdr:to>
      <xdr:col>72</xdr:col>
      <xdr:colOff>38100</xdr:colOff>
      <xdr:row>37</xdr:row>
      <xdr:rowOff>77470</xdr:rowOff>
    </xdr:to>
    <xdr:sp macro="" textlink="">
      <xdr:nvSpPr>
        <xdr:cNvPr id="423" name="フローチャート: 判断 422">
          <a:extLst>
            <a:ext uri="{FF2B5EF4-FFF2-40B4-BE49-F238E27FC236}">
              <a16:creationId xmlns:a16="http://schemas.microsoft.com/office/drawing/2014/main" xmlns="" id="{D955EA60-5862-47E0-9B99-2095425212BA}"/>
            </a:ext>
          </a:extLst>
        </xdr:cNvPr>
        <xdr:cNvSpPr/>
      </xdr:nvSpPr>
      <xdr:spPr>
        <a:xfrm>
          <a:off x="13652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24" name="フローチャート: 判断 423">
          <a:extLst>
            <a:ext uri="{FF2B5EF4-FFF2-40B4-BE49-F238E27FC236}">
              <a16:creationId xmlns:a16="http://schemas.microsoft.com/office/drawing/2014/main" xmlns="" id="{D2DB1090-D022-4DE4-841D-F87C893D281F}"/>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DE8C5E54-075A-448B-9C92-09CB82E01A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EE82E9B3-9302-4247-86DC-28C65C3D1C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C2632FBE-E9D1-45BE-907A-7DF61F9A77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C914DFF5-612F-42E8-8FB5-86390A5C8E1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EB203120-7E11-40DC-BE8C-E871448E70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124460</xdr:rowOff>
    </xdr:from>
    <xdr:to>
      <xdr:col>85</xdr:col>
      <xdr:colOff>177800</xdr:colOff>
      <xdr:row>39</xdr:row>
      <xdr:rowOff>54610</xdr:rowOff>
    </xdr:to>
    <xdr:sp macro="" textlink="">
      <xdr:nvSpPr>
        <xdr:cNvPr id="430" name="楕円 429">
          <a:extLst>
            <a:ext uri="{FF2B5EF4-FFF2-40B4-BE49-F238E27FC236}">
              <a16:creationId xmlns:a16="http://schemas.microsoft.com/office/drawing/2014/main" xmlns="" id="{86C17D95-EB6D-4E6C-9CAC-BFE5F1AF7B50}"/>
            </a:ext>
          </a:extLst>
        </xdr:cNvPr>
        <xdr:cNvSpPr/>
      </xdr:nvSpPr>
      <xdr:spPr>
        <a:xfrm>
          <a:off x="16268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102887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xmlns="" id="{503C08A0-802A-471B-9661-9B332ED83298}"/>
            </a:ext>
          </a:extLst>
        </xdr:cNvPr>
        <xdr:cNvSpPr txBox="1"/>
      </xdr:nvSpPr>
      <xdr:spPr>
        <a:xfrm>
          <a:off x="16357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114935</xdr:rowOff>
    </xdr:from>
    <xdr:to>
      <xdr:col>81</xdr:col>
      <xdr:colOff>101600</xdr:colOff>
      <xdr:row>40</xdr:row>
      <xdr:rowOff>45085</xdr:rowOff>
    </xdr:to>
    <xdr:sp macro="" textlink="">
      <xdr:nvSpPr>
        <xdr:cNvPr id="432" name="楕円 431">
          <a:extLst>
            <a:ext uri="{FF2B5EF4-FFF2-40B4-BE49-F238E27FC236}">
              <a16:creationId xmlns:a16="http://schemas.microsoft.com/office/drawing/2014/main" xmlns="" id="{0E5E008A-7E44-4521-89BE-B6101090D154}"/>
            </a:ext>
          </a:extLst>
        </xdr:cNvPr>
        <xdr:cNvSpPr/>
      </xdr:nvSpPr>
      <xdr:spPr>
        <a:xfrm>
          <a:off x="15430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3810</xdr:rowOff>
    </xdr:from>
    <xdr:to>
      <xdr:col>85</xdr:col>
      <xdr:colOff>127000</xdr:colOff>
      <xdr:row>39</xdr:row>
      <xdr:rowOff>165735</xdr:rowOff>
    </xdr:to>
    <xdr:cxnSp macro="">
      <xdr:nvCxnSpPr>
        <xdr:cNvPr id="433" name="直線コネクタ 432">
          <a:extLst>
            <a:ext uri="{FF2B5EF4-FFF2-40B4-BE49-F238E27FC236}">
              <a16:creationId xmlns:a16="http://schemas.microsoft.com/office/drawing/2014/main" xmlns="" id="{8ACDB953-C680-4791-8698-F5FA16ADB294}"/>
            </a:ext>
          </a:extLst>
        </xdr:cNvPr>
        <xdr:cNvCxnSpPr/>
      </xdr:nvCxnSpPr>
      <xdr:spPr>
        <a:xfrm flipV="1">
          <a:off x="15481300" y="669036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90170</xdr:rowOff>
    </xdr:from>
    <xdr:to>
      <xdr:col>76</xdr:col>
      <xdr:colOff>165100</xdr:colOff>
      <xdr:row>40</xdr:row>
      <xdr:rowOff>20320</xdr:rowOff>
    </xdr:to>
    <xdr:sp macro="" textlink="">
      <xdr:nvSpPr>
        <xdr:cNvPr id="434" name="楕円 433">
          <a:extLst>
            <a:ext uri="{FF2B5EF4-FFF2-40B4-BE49-F238E27FC236}">
              <a16:creationId xmlns:a16="http://schemas.microsoft.com/office/drawing/2014/main" xmlns="" id="{75A7B363-ECF2-4451-B5C3-7FA6350A359F}"/>
            </a:ext>
          </a:extLst>
        </xdr:cNvPr>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140970</xdr:rowOff>
    </xdr:from>
    <xdr:to>
      <xdr:col>81</xdr:col>
      <xdr:colOff>50800</xdr:colOff>
      <xdr:row>39</xdr:row>
      <xdr:rowOff>165735</xdr:rowOff>
    </xdr:to>
    <xdr:cxnSp macro="">
      <xdr:nvCxnSpPr>
        <xdr:cNvPr id="435" name="直線コネクタ 434">
          <a:extLst>
            <a:ext uri="{FF2B5EF4-FFF2-40B4-BE49-F238E27FC236}">
              <a16:creationId xmlns:a16="http://schemas.microsoft.com/office/drawing/2014/main" xmlns="" id="{48164BD7-5F41-44D0-9F60-2DCDCCD3A308}"/>
            </a:ext>
          </a:extLst>
        </xdr:cNvPr>
        <xdr:cNvCxnSpPr/>
      </xdr:nvCxnSpPr>
      <xdr:spPr>
        <a:xfrm>
          <a:off x="14592300" y="68275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36" name="楕円 435">
          <a:extLst>
            <a:ext uri="{FF2B5EF4-FFF2-40B4-BE49-F238E27FC236}">
              <a16:creationId xmlns:a16="http://schemas.microsoft.com/office/drawing/2014/main" xmlns="" id="{621FCC6A-DC44-4F1A-968D-20D8C21D62AB}"/>
            </a:ext>
          </a:extLst>
        </xdr:cNvPr>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112395</xdr:rowOff>
    </xdr:from>
    <xdr:to>
      <xdr:col>76</xdr:col>
      <xdr:colOff>114300</xdr:colOff>
      <xdr:row>39</xdr:row>
      <xdr:rowOff>140970</xdr:rowOff>
    </xdr:to>
    <xdr:cxnSp macro="">
      <xdr:nvCxnSpPr>
        <xdr:cNvPr id="437" name="直線コネクタ 436">
          <a:extLst>
            <a:ext uri="{FF2B5EF4-FFF2-40B4-BE49-F238E27FC236}">
              <a16:creationId xmlns:a16="http://schemas.microsoft.com/office/drawing/2014/main" xmlns="" id="{C1BECB33-C6C8-4CDF-BD33-851EDE9A930A}"/>
            </a:ext>
          </a:extLst>
        </xdr:cNvPr>
        <xdr:cNvCxnSpPr/>
      </xdr:nvCxnSpPr>
      <xdr:spPr>
        <a:xfrm>
          <a:off x="13703300" y="6798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38" name="楕円 437">
          <a:extLst>
            <a:ext uri="{FF2B5EF4-FFF2-40B4-BE49-F238E27FC236}">
              <a16:creationId xmlns:a16="http://schemas.microsoft.com/office/drawing/2014/main" xmlns="" id="{43A1DE62-F738-45CC-A137-778F436B4462}"/>
            </a:ext>
          </a:extLst>
        </xdr:cNvPr>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112395</xdr:rowOff>
    </xdr:from>
    <xdr:to>
      <xdr:col>71</xdr:col>
      <xdr:colOff>177800</xdr:colOff>
      <xdr:row>39</xdr:row>
      <xdr:rowOff>137160</xdr:rowOff>
    </xdr:to>
    <xdr:cxnSp macro="">
      <xdr:nvCxnSpPr>
        <xdr:cNvPr id="439" name="直線コネクタ 438">
          <a:extLst>
            <a:ext uri="{FF2B5EF4-FFF2-40B4-BE49-F238E27FC236}">
              <a16:creationId xmlns:a16="http://schemas.microsoft.com/office/drawing/2014/main" xmlns="" id="{80AA8DDF-9861-426E-B27F-BF665B9CF596}"/>
            </a:ext>
          </a:extLst>
        </xdr:cNvPr>
        <xdr:cNvCxnSpPr/>
      </xdr:nvCxnSpPr>
      <xdr:spPr>
        <a:xfrm flipV="1">
          <a:off x="12814300" y="67989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xmlns="" id="{5426D6C4-F21D-4674-8A1E-3603C8DA5B1E}"/>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xmlns="" id="{67CD8CE1-6DB3-4C59-A1DE-F25A8C36048D}"/>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93997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xmlns="" id="{01247CB5-FFA2-4B10-A86B-7A55C059CCC5}"/>
            </a:ext>
          </a:extLst>
        </xdr:cNvPr>
        <xdr:cNvSpPr txBox="1"/>
      </xdr:nvSpPr>
      <xdr:spPr>
        <a:xfrm>
          <a:off x="13500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xmlns="" id="{37BCADD9-3E20-4942-942E-B1AE6291B074}"/>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36212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xmlns="" id="{E2E9F2EE-01CD-446E-A6B6-E6338AB11903}"/>
            </a:ext>
          </a:extLst>
        </xdr:cNvPr>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xmlns="" id="{A57F0D35-7769-48BF-9FD9-621A4AF0EF94}"/>
            </a:ext>
          </a:extLst>
        </xdr:cNvPr>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xmlns="" id="{DE97F3FD-B330-48FC-BFA4-116534718DEB}"/>
            </a:ext>
          </a:extLst>
        </xdr:cNvPr>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xmlns="" id="{388E9ED6-6D2E-4A74-894E-1345BEBE1AA1}"/>
            </a:ext>
          </a:extLst>
        </xdr:cNvPr>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xmlns="" id="{A0C2C95A-C592-4B69-AE11-CFE2928954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xmlns="" id="{1F7BCD33-B5E4-436D-AA37-076A47571F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xmlns="" id="{3EA7F492-6903-477B-936D-40EE997C85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xmlns="" id="{1A3BE9CA-AA52-4DCC-A2E2-A87139613F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xmlns="" id="{398CFC3F-9532-444F-ABD2-148676A7CC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xmlns="" id="{496273FF-CAA6-436D-80CF-3880050F1E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xmlns="" id="{AA64D512-12BB-4F81-A294-35172905A2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xmlns="" id="{E5B8E577-F303-4E20-B0E9-E6E01CCE2B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xmlns="" id="{BABFC720-FD93-413F-B00E-66F2A4A860E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xmlns="" id="{EFBB493A-5096-4E61-914A-2AE0D95394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xmlns="" id="{D326C9C8-72CC-40D2-80A7-01B473C6B02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xmlns="" id="{6E46CC9D-BB81-4F54-AD56-FAA4B856B67C}"/>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xmlns="" id="{DDE5999B-A2D0-45BB-9AF8-4B271FA4E66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xmlns="" id="{5C23E3A9-71A9-42EA-96B7-57B02DBC81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xmlns="" id="{4B0DB9FA-AABE-4E2F-A7C3-F3A496F9E8A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xmlns="" id="{AB1667E4-7112-4323-92D7-E2DCA70F5B5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xmlns="" id="{FF79A373-F3B9-4DF2-8699-D0CB3ED7A07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xmlns="" id="{EFD4B79E-1ECF-4855-9E52-4E539B329D77}"/>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xmlns="" id="{782411CC-9C5D-49C2-98A5-5156C999E04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xmlns="" id="{A229F943-2CEE-4ABD-BEA9-23C2CAC6EC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xmlns="" id="{108C1ED2-9228-4740-9541-F4609EAB00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105918</xdr:rowOff>
    </xdr:to>
    <xdr:cxnSp macro="">
      <xdr:nvCxnSpPr>
        <xdr:cNvPr id="469" name="直線コネクタ 468">
          <a:extLst>
            <a:ext uri="{FF2B5EF4-FFF2-40B4-BE49-F238E27FC236}">
              <a16:creationId xmlns:a16="http://schemas.microsoft.com/office/drawing/2014/main" xmlns="" id="{B9C95721-C747-411A-A0C8-28D179B9347C}"/>
            </a:ext>
          </a:extLst>
        </xdr:cNvPr>
        <xdr:cNvCxnSpPr/>
      </xdr:nvCxnSpPr>
      <xdr:spPr>
        <a:xfrm flipV="1">
          <a:off x="22160864" y="593750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xmlns="" id="{874ECE3E-2DAF-4C5E-8829-2F321BBF1797}"/>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471" name="直線コネクタ 470">
          <a:extLst>
            <a:ext uri="{FF2B5EF4-FFF2-40B4-BE49-F238E27FC236}">
              <a16:creationId xmlns:a16="http://schemas.microsoft.com/office/drawing/2014/main" xmlns="" id="{954787E8-3D41-4D59-A643-1482B6B11058}"/>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xmlns="" id="{1C7DACAE-E00A-4D57-827A-81B4F202A2CE}"/>
            </a:ext>
          </a:extLst>
        </xdr:cNvPr>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3" name="直線コネクタ 472">
          <a:extLst>
            <a:ext uri="{FF2B5EF4-FFF2-40B4-BE49-F238E27FC236}">
              <a16:creationId xmlns:a16="http://schemas.microsoft.com/office/drawing/2014/main" xmlns="" id="{7EE108E9-0253-4C12-B06A-7A5AF975524C}"/>
            </a:ext>
          </a:extLst>
        </xdr:cNvPr>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16273</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xmlns="" id="{0E81B68F-76B6-476B-B848-36212D212488}"/>
            </a:ext>
          </a:extLst>
        </xdr:cNvPr>
        <xdr:cNvSpPr txBox="1"/>
      </xdr:nvSpPr>
      <xdr:spPr>
        <a:xfrm>
          <a:off x="22199600" y="653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75" name="フローチャート: 判断 474">
          <a:extLst>
            <a:ext uri="{FF2B5EF4-FFF2-40B4-BE49-F238E27FC236}">
              <a16:creationId xmlns:a16="http://schemas.microsoft.com/office/drawing/2014/main" xmlns="" id="{5CA7EE30-CDF0-4C15-9F6B-F5DDC7416683}"/>
            </a:ext>
          </a:extLst>
        </xdr:cNvPr>
        <xdr:cNvSpPr/>
      </xdr:nvSpPr>
      <xdr:spPr>
        <a:xfrm>
          <a:off x="221107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6" name="フローチャート: 判断 475">
          <a:extLst>
            <a:ext uri="{FF2B5EF4-FFF2-40B4-BE49-F238E27FC236}">
              <a16:creationId xmlns:a16="http://schemas.microsoft.com/office/drawing/2014/main" xmlns="" id="{293167A2-10ED-403D-86EF-6D0005A904CD}"/>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77" name="フローチャート: 判断 476">
          <a:extLst>
            <a:ext uri="{FF2B5EF4-FFF2-40B4-BE49-F238E27FC236}">
              <a16:creationId xmlns:a16="http://schemas.microsoft.com/office/drawing/2014/main" xmlns="" id="{3D607AF2-86ED-4A7F-AFD8-93F0F61F25CD}"/>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16256</xdr:rowOff>
    </xdr:from>
    <xdr:to>
      <xdr:col>102</xdr:col>
      <xdr:colOff>165100</xdr:colOff>
      <xdr:row>39</xdr:row>
      <xdr:rowOff>117856</xdr:rowOff>
    </xdr:to>
    <xdr:sp macro="" textlink="">
      <xdr:nvSpPr>
        <xdr:cNvPr id="478" name="フローチャート: 判断 477">
          <a:extLst>
            <a:ext uri="{FF2B5EF4-FFF2-40B4-BE49-F238E27FC236}">
              <a16:creationId xmlns:a16="http://schemas.microsoft.com/office/drawing/2014/main" xmlns="" id="{436A6659-AA92-4BB8-BE42-76B01B62FF6D}"/>
            </a:ext>
          </a:extLst>
        </xdr:cNvPr>
        <xdr:cNvSpPr/>
      </xdr:nvSpPr>
      <xdr:spPr>
        <a:xfrm>
          <a:off x="194945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a:extLst>
            <a:ext uri="{FF2B5EF4-FFF2-40B4-BE49-F238E27FC236}">
              <a16:creationId xmlns:a16="http://schemas.microsoft.com/office/drawing/2014/main" xmlns="" id="{C17C5CEF-3E29-4C78-BDB9-E13377A2CDDE}"/>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xmlns="" id="{A396C1ED-BC49-493D-A62B-16C74181E1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xmlns="" id="{AAA5301B-F4BB-496F-ABC0-404B6861D6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1B4648FF-91E5-4F93-9E88-4F33E335B6F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6CA12398-EFAF-47BF-8F00-21C6A45967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4D584139-A0C1-4080-BA03-82A656BF95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107696</xdr:rowOff>
    </xdr:from>
    <xdr:to>
      <xdr:col>116</xdr:col>
      <xdr:colOff>114300</xdr:colOff>
      <xdr:row>41</xdr:row>
      <xdr:rowOff>37846</xdr:rowOff>
    </xdr:to>
    <xdr:sp macro="" textlink="">
      <xdr:nvSpPr>
        <xdr:cNvPr id="485" name="楕円 484">
          <a:extLst>
            <a:ext uri="{FF2B5EF4-FFF2-40B4-BE49-F238E27FC236}">
              <a16:creationId xmlns:a16="http://schemas.microsoft.com/office/drawing/2014/main" xmlns="" id="{6B5903D5-8B48-4E0D-AEC2-A8D9665511B5}"/>
            </a:ext>
          </a:extLst>
        </xdr:cNvPr>
        <xdr:cNvSpPr/>
      </xdr:nvSpPr>
      <xdr:spPr>
        <a:xfrm>
          <a:off x="221107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22623</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xmlns="" id="{E3C15787-47B4-4928-ACE3-239991A26826}"/>
            </a:ext>
          </a:extLst>
        </xdr:cNvPr>
        <xdr:cNvSpPr txBox="1"/>
      </xdr:nvSpPr>
      <xdr:spPr>
        <a:xfrm>
          <a:off x="22199600" y="688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87" name="楕円 486">
          <a:extLst>
            <a:ext uri="{FF2B5EF4-FFF2-40B4-BE49-F238E27FC236}">
              <a16:creationId xmlns:a16="http://schemas.microsoft.com/office/drawing/2014/main" xmlns="" id="{C9378ECF-D7A2-49B0-998F-A9EA8068C9BD}"/>
            </a:ext>
          </a:extLst>
        </xdr:cNvPr>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158496</xdr:rowOff>
    </xdr:from>
    <xdr:to>
      <xdr:col>116</xdr:col>
      <xdr:colOff>63500</xdr:colOff>
      <xdr:row>40</xdr:row>
      <xdr:rowOff>160782</xdr:rowOff>
    </xdr:to>
    <xdr:cxnSp macro="">
      <xdr:nvCxnSpPr>
        <xdr:cNvPr id="488" name="直線コネクタ 487">
          <a:extLst>
            <a:ext uri="{FF2B5EF4-FFF2-40B4-BE49-F238E27FC236}">
              <a16:creationId xmlns:a16="http://schemas.microsoft.com/office/drawing/2014/main" xmlns="" id="{73FA557C-2B2A-4756-8441-997F0E976E6A}"/>
            </a:ext>
          </a:extLst>
        </xdr:cNvPr>
        <xdr:cNvCxnSpPr/>
      </xdr:nvCxnSpPr>
      <xdr:spPr>
        <a:xfrm flipV="1">
          <a:off x="21323300" y="701649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89" name="楕円 488">
          <a:extLst>
            <a:ext uri="{FF2B5EF4-FFF2-40B4-BE49-F238E27FC236}">
              <a16:creationId xmlns:a16="http://schemas.microsoft.com/office/drawing/2014/main" xmlns="" id="{46B22146-A2FA-4A82-9208-1D8BE24FD5DC}"/>
            </a:ext>
          </a:extLst>
        </xdr:cNvPr>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90" name="直線コネクタ 489">
          <a:extLst>
            <a:ext uri="{FF2B5EF4-FFF2-40B4-BE49-F238E27FC236}">
              <a16:creationId xmlns:a16="http://schemas.microsoft.com/office/drawing/2014/main" xmlns="" id="{60040629-C1BE-4023-BFBE-6EE0098E5503}"/>
            </a:ext>
          </a:extLst>
        </xdr:cNvPr>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1" name="楕円 490">
          <a:extLst>
            <a:ext uri="{FF2B5EF4-FFF2-40B4-BE49-F238E27FC236}">
              <a16:creationId xmlns:a16="http://schemas.microsoft.com/office/drawing/2014/main" xmlns="" id="{72168150-C2EB-45A6-AFF5-192535F3E08C}"/>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40</xdr:row>
      <xdr:rowOff>163068</xdr:rowOff>
    </xdr:to>
    <xdr:cxnSp macro="">
      <xdr:nvCxnSpPr>
        <xdr:cNvPr id="492" name="直線コネクタ 491">
          <a:extLst>
            <a:ext uri="{FF2B5EF4-FFF2-40B4-BE49-F238E27FC236}">
              <a16:creationId xmlns:a16="http://schemas.microsoft.com/office/drawing/2014/main" xmlns="" id="{511ECEE3-4927-4ACE-A8E8-C0B46D97ED54}"/>
            </a:ext>
          </a:extLst>
        </xdr:cNvPr>
        <xdr:cNvCxnSpPr/>
      </xdr:nvCxnSpPr>
      <xdr:spPr>
        <a:xfrm flipV="1">
          <a:off x="19545300" y="701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162560</xdr:rowOff>
    </xdr:from>
    <xdr:to>
      <xdr:col>98</xdr:col>
      <xdr:colOff>38100</xdr:colOff>
      <xdr:row>41</xdr:row>
      <xdr:rowOff>92710</xdr:rowOff>
    </xdr:to>
    <xdr:sp macro="" textlink="">
      <xdr:nvSpPr>
        <xdr:cNvPr id="493" name="楕円 492">
          <a:extLst>
            <a:ext uri="{FF2B5EF4-FFF2-40B4-BE49-F238E27FC236}">
              <a16:creationId xmlns:a16="http://schemas.microsoft.com/office/drawing/2014/main" xmlns="" id="{434A36D0-DF9B-42C7-9173-3B338C65B4D7}"/>
            </a:ext>
          </a:extLst>
        </xdr:cNvPr>
        <xdr:cNvSpPr/>
      </xdr:nvSpPr>
      <xdr:spPr>
        <a:xfrm>
          <a:off x="18605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163068</xdr:rowOff>
    </xdr:from>
    <xdr:to>
      <xdr:col>102</xdr:col>
      <xdr:colOff>114300</xdr:colOff>
      <xdr:row>41</xdr:row>
      <xdr:rowOff>41910</xdr:rowOff>
    </xdr:to>
    <xdr:cxnSp macro="">
      <xdr:nvCxnSpPr>
        <xdr:cNvPr id="494" name="直線コネクタ 493">
          <a:extLst>
            <a:ext uri="{FF2B5EF4-FFF2-40B4-BE49-F238E27FC236}">
              <a16:creationId xmlns:a16="http://schemas.microsoft.com/office/drawing/2014/main" xmlns="" id="{F9C57CE2-CB8D-4731-9607-2DAC00A4D10F}"/>
            </a:ext>
          </a:extLst>
        </xdr:cNvPr>
        <xdr:cNvCxnSpPr/>
      </xdr:nvCxnSpPr>
      <xdr:spPr>
        <a:xfrm flipV="1">
          <a:off x="18656300" y="7021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xmlns="" id="{53BBC403-F321-461B-A62A-5EA561EF0F50}"/>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xmlns="" id="{7C068AC3-3C74-497B-B285-0DB8B289FA1C}"/>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134383</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xmlns="" id="{111218AE-4F2B-4802-8101-554A9C7F32B6}"/>
            </a:ext>
          </a:extLst>
        </xdr:cNvPr>
        <xdr:cNvSpPr txBox="1"/>
      </xdr:nvSpPr>
      <xdr:spPr>
        <a:xfrm>
          <a:off x="19310427"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xmlns="" id="{5693C03C-513A-46A7-97DD-5471EBD2E047}"/>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xmlns="" id="{23014E68-FC48-4502-A5AE-6D83119A1333}"/>
            </a:ext>
          </a:extLst>
        </xdr:cNvPr>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xmlns="" id="{9C2BF6C2-A214-4124-9178-3609A7AC35ED}"/>
            </a:ext>
          </a:extLst>
        </xdr:cNvPr>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xmlns="" id="{838CC3FC-59D9-4B60-BD64-0F8BFB55D952}"/>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83837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xmlns="" id="{D641C110-F2F5-4899-866D-DA221A2FB556}"/>
            </a:ext>
          </a:extLst>
        </xdr:cNvPr>
        <xdr:cNvSpPr txBox="1"/>
      </xdr:nvSpPr>
      <xdr:spPr>
        <a:xfrm>
          <a:off x="18421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xmlns="" id="{C0302BD3-BA93-4111-B0B1-7DB9ADD779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xmlns="" id="{1DE07B73-465B-4494-B0D0-9BEA1E18F1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xmlns="" id="{AAE5326B-BD35-4427-BE6C-74CEF37CEE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xmlns="" id="{E7E5614D-50F9-43DF-940C-5C2028EBEC0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xmlns="" id="{972B787A-FB5A-43CE-96D7-AA63B04A6B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xmlns="" id="{4D6BA4AF-26E1-4155-B4B3-346B59219A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xmlns="" id="{1814F20D-BCD1-4A39-B4B7-BF0F275BBE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xmlns="" id="{3EE81C04-86A6-44AA-A74A-8CB250B7CBC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xmlns="" id="{14FA6512-194E-4EA6-9C31-2BA97AEB96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xmlns="" id="{6BD98445-4E6B-41DC-9C00-7393154293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xmlns="" id="{60825F22-75CB-4694-8D46-08817E4DAE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xmlns="" id="{D1B87879-016C-41D3-B968-D1027DC43F7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5" name="テキスト ボックス 514">
          <a:extLst>
            <a:ext uri="{FF2B5EF4-FFF2-40B4-BE49-F238E27FC236}">
              <a16:creationId xmlns:a16="http://schemas.microsoft.com/office/drawing/2014/main" xmlns="" id="{7490FC1A-3790-4946-9CA7-1A977A8E18B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xmlns="" id="{1005A33D-A8C2-464D-BAC2-EF93D538EFE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a:extLst>
            <a:ext uri="{FF2B5EF4-FFF2-40B4-BE49-F238E27FC236}">
              <a16:creationId xmlns:a16="http://schemas.microsoft.com/office/drawing/2014/main" xmlns="" id="{4179F093-678A-4EE2-9D72-3B68AC1EED0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xmlns="" id="{5ABB6886-3958-42B3-84DF-3FE4F023D64A}"/>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a:extLst>
            <a:ext uri="{FF2B5EF4-FFF2-40B4-BE49-F238E27FC236}">
              <a16:creationId xmlns:a16="http://schemas.microsoft.com/office/drawing/2014/main" xmlns="" id="{BA4ED982-6B81-41E8-A92A-E5ED1F60548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xmlns="" id="{60C7D8DE-776B-43A0-8202-85AAF6325F9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a:extLst>
            <a:ext uri="{FF2B5EF4-FFF2-40B4-BE49-F238E27FC236}">
              <a16:creationId xmlns:a16="http://schemas.microsoft.com/office/drawing/2014/main" xmlns="" id="{CFDE7E62-DE9C-43F6-92D2-6A4FE260A55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xmlns="" id="{86A25AD4-EC16-47CB-8528-D259716FD7E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xmlns="" id="{8C277520-AFEA-4E39-9BA7-E89F4C0578F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xmlns="" id="{33EC70EC-49FE-4598-8DBA-1389191F38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525" name="直線コネクタ 524">
          <a:extLst>
            <a:ext uri="{FF2B5EF4-FFF2-40B4-BE49-F238E27FC236}">
              <a16:creationId xmlns:a16="http://schemas.microsoft.com/office/drawing/2014/main" xmlns="" id="{7A823B90-0248-4DB5-A943-C885F029CCAD}"/>
            </a:ext>
          </a:extLst>
        </xdr:cNvPr>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526" name="【学校施設】&#10;有形固定資産減価償却率最小値テキスト">
          <a:extLst>
            <a:ext uri="{FF2B5EF4-FFF2-40B4-BE49-F238E27FC236}">
              <a16:creationId xmlns:a16="http://schemas.microsoft.com/office/drawing/2014/main" xmlns="" id="{DB038F4C-A8AA-4B49-9B3F-F92FA8C98958}"/>
            </a:ext>
          </a:extLst>
        </xdr:cNvPr>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527" name="直線コネクタ 526">
          <a:extLst>
            <a:ext uri="{FF2B5EF4-FFF2-40B4-BE49-F238E27FC236}">
              <a16:creationId xmlns:a16="http://schemas.microsoft.com/office/drawing/2014/main" xmlns="" id="{5C68EDF5-EAFC-4AA0-8CB1-CB6568C85AED}"/>
            </a:ext>
          </a:extLst>
        </xdr:cNvPr>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528" name="【学校施設】&#10;有形固定資産減価償却率最大値テキスト">
          <a:extLst>
            <a:ext uri="{FF2B5EF4-FFF2-40B4-BE49-F238E27FC236}">
              <a16:creationId xmlns:a16="http://schemas.microsoft.com/office/drawing/2014/main" xmlns="" id="{BB211FE1-E26B-4503-A902-C520B67CE026}"/>
            </a:ext>
          </a:extLst>
        </xdr:cNvPr>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529" name="直線コネクタ 528">
          <a:extLst>
            <a:ext uri="{FF2B5EF4-FFF2-40B4-BE49-F238E27FC236}">
              <a16:creationId xmlns:a16="http://schemas.microsoft.com/office/drawing/2014/main" xmlns="" id="{1BBA1B80-5060-4C01-9D50-7E13937EE369}"/>
            </a:ext>
          </a:extLst>
        </xdr:cNvPr>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530" name="【学校施設】&#10;有形固定資産減価償却率平均値テキスト">
          <a:extLst>
            <a:ext uri="{FF2B5EF4-FFF2-40B4-BE49-F238E27FC236}">
              <a16:creationId xmlns:a16="http://schemas.microsoft.com/office/drawing/2014/main" xmlns="" id="{EA128807-E9AB-4F3F-9D29-31558F240B18}"/>
            </a:ext>
          </a:extLst>
        </xdr:cNvPr>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531" name="フローチャート: 判断 530">
          <a:extLst>
            <a:ext uri="{FF2B5EF4-FFF2-40B4-BE49-F238E27FC236}">
              <a16:creationId xmlns:a16="http://schemas.microsoft.com/office/drawing/2014/main" xmlns="" id="{4B1E667E-FFCC-497C-80A1-D48BE82DE2B7}"/>
            </a:ext>
          </a:extLst>
        </xdr:cNvPr>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532" name="フローチャート: 判断 531">
          <a:extLst>
            <a:ext uri="{FF2B5EF4-FFF2-40B4-BE49-F238E27FC236}">
              <a16:creationId xmlns:a16="http://schemas.microsoft.com/office/drawing/2014/main" xmlns="" id="{E985E2A0-7FB6-4073-B420-914BA1F4CB44}"/>
            </a:ext>
          </a:extLst>
        </xdr:cNvPr>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533" name="フローチャート: 判断 532">
          <a:extLst>
            <a:ext uri="{FF2B5EF4-FFF2-40B4-BE49-F238E27FC236}">
              <a16:creationId xmlns:a16="http://schemas.microsoft.com/office/drawing/2014/main" xmlns="" id="{5A92CB3F-76F4-4238-9862-9286C1DDC18D}"/>
            </a:ext>
          </a:extLst>
        </xdr:cNvPr>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34" name="フローチャート: 判断 533">
          <a:extLst>
            <a:ext uri="{FF2B5EF4-FFF2-40B4-BE49-F238E27FC236}">
              <a16:creationId xmlns:a16="http://schemas.microsoft.com/office/drawing/2014/main" xmlns="" id="{4326E853-33E6-49E6-BAFD-929788481807}"/>
            </a:ext>
          </a:extLst>
        </xdr:cNvPr>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535" name="フローチャート: 判断 534">
          <a:extLst>
            <a:ext uri="{FF2B5EF4-FFF2-40B4-BE49-F238E27FC236}">
              <a16:creationId xmlns:a16="http://schemas.microsoft.com/office/drawing/2014/main" xmlns="" id="{18B3C81E-47DE-4E93-9252-8905EE2F45B1}"/>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xmlns="" id="{C278EC2E-EA66-4CA4-9D9B-6EB231642E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xmlns="" id="{6BD9A67E-F2EF-441B-8986-F92205A7F3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xmlns="" id="{87489955-6913-455C-B62A-DA29B56401F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xmlns="" id="{CA975268-8C7D-4FA6-B78C-90D6660B3F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xmlns="" id="{38B9E2B1-C429-495B-B64C-F17CCF2BAA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41" name="楕円 540">
          <a:extLst>
            <a:ext uri="{FF2B5EF4-FFF2-40B4-BE49-F238E27FC236}">
              <a16:creationId xmlns:a16="http://schemas.microsoft.com/office/drawing/2014/main" xmlns="" id="{D84D5AB1-8AC8-48BA-98E3-C94A37A42606}"/>
            </a:ext>
          </a:extLst>
        </xdr:cNvPr>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79519</xdr:rowOff>
    </xdr:from>
    <xdr:ext cx="405111" cy="259045"/>
    <xdr:sp macro="" textlink="">
      <xdr:nvSpPr>
        <xdr:cNvPr id="542" name="【学校施設】&#10;有形固定資産減価償却率該当値テキスト">
          <a:extLst>
            <a:ext uri="{FF2B5EF4-FFF2-40B4-BE49-F238E27FC236}">
              <a16:creationId xmlns:a16="http://schemas.microsoft.com/office/drawing/2014/main" xmlns="" id="{8AACB459-BC73-49E5-81A5-ACC64445A776}"/>
            </a:ext>
          </a:extLst>
        </xdr:cNvPr>
        <xdr:cNvSpPr txBox="1"/>
      </xdr:nvSpPr>
      <xdr:spPr>
        <a:xfrm>
          <a:off x="16357600" y="1002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xdr:rowOff>
    </xdr:from>
    <xdr:to>
      <xdr:col>81</xdr:col>
      <xdr:colOff>101600</xdr:colOff>
      <xdr:row>59</xdr:row>
      <xdr:rowOff>105664</xdr:rowOff>
    </xdr:to>
    <xdr:sp macro="" textlink="">
      <xdr:nvSpPr>
        <xdr:cNvPr id="543" name="楕円 542">
          <a:extLst>
            <a:ext uri="{FF2B5EF4-FFF2-40B4-BE49-F238E27FC236}">
              <a16:creationId xmlns:a16="http://schemas.microsoft.com/office/drawing/2014/main" xmlns="" id="{F364B785-ADBC-4F71-8C4C-829DA1A3B57A}"/>
            </a:ext>
          </a:extLst>
        </xdr:cNvPr>
        <xdr:cNvSpPr/>
      </xdr:nvSpPr>
      <xdr:spPr>
        <a:xfrm>
          <a:off x="15430500" y="101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54864</xdr:rowOff>
    </xdr:from>
    <xdr:to>
      <xdr:col>85</xdr:col>
      <xdr:colOff>127000</xdr:colOff>
      <xdr:row>59</xdr:row>
      <xdr:rowOff>107442</xdr:rowOff>
    </xdr:to>
    <xdr:cxnSp macro="">
      <xdr:nvCxnSpPr>
        <xdr:cNvPr id="544" name="直線コネクタ 543">
          <a:extLst>
            <a:ext uri="{FF2B5EF4-FFF2-40B4-BE49-F238E27FC236}">
              <a16:creationId xmlns:a16="http://schemas.microsoft.com/office/drawing/2014/main" xmlns="" id="{0837B532-7EF9-49FE-BD07-781EBFA46B2E}"/>
            </a:ext>
          </a:extLst>
        </xdr:cNvPr>
        <xdr:cNvCxnSpPr/>
      </xdr:nvCxnSpPr>
      <xdr:spPr>
        <a:xfrm>
          <a:off x="15481300" y="1017041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150368</xdr:rowOff>
    </xdr:from>
    <xdr:to>
      <xdr:col>76</xdr:col>
      <xdr:colOff>165100</xdr:colOff>
      <xdr:row>59</xdr:row>
      <xdr:rowOff>80518</xdr:rowOff>
    </xdr:to>
    <xdr:sp macro="" textlink="">
      <xdr:nvSpPr>
        <xdr:cNvPr id="545" name="楕円 544">
          <a:extLst>
            <a:ext uri="{FF2B5EF4-FFF2-40B4-BE49-F238E27FC236}">
              <a16:creationId xmlns:a16="http://schemas.microsoft.com/office/drawing/2014/main" xmlns="" id="{71CD72F8-8EFB-43FF-93A5-903993198808}"/>
            </a:ext>
          </a:extLst>
        </xdr:cNvPr>
        <xdr:cNvSpPr/>
      </xdr:nvSpPr>
      <xdr:spPr>
        <a:xfrm>
          <a:off x="14541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29718</xdr:rowOff>
    </xdr:from>
    <xdr:to>
      <xdr:col>81</xdr:col>
      <xdr:colOff>50800</xdr:colOff>
      <xdr:row>59</xdr:row>
      <xdr:rowOff>54864</xdr:rowOff>
    </xdr:to>
    <xdr:cxnSp macro="">
      <xdr:nvCxnSpPr>
        <xdr:cNvPr id="546" name="直線コネクタ 545">
          <a:extLst>
            <a:ext uri="{FF2B5EF4-FFF2-40B4-BE49-F238E27FC236}">
              <a16:creationId xmlns:a16="http://schemas.microsoft.com/office/drawing/2014/main" xmlns="" id="{D249314C-E436-4299-8BC9-D3511526924E}"/>
            </a:ext>
          </a:extLst>
        </xdr:cNvPr>
        <xdr:cNvCxnSpPr/>
      </xdr:nvCxnSpPr>
      <xdr:spPr>
        <a:xfrm>
          <a:off x="14592300" y="1014526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102362</xdr:rowOff>
    </xdr:from>
    <xdr:to>
      <xdr:col>72</xdr:col>
      <xdr:colOff>38100</xdr:colOff>
      <xdr:row>59</xdr:row>
      <xdr:rowOff>32512</xdr:rowOff>
    </xdr:to>
    <xdr:sp macro="" textlink="">
      <xdr:nvSpPr>
        <xdr:cNvPr id="547" name="楕円 546">
          <a:extLst>
            <a:ext uri="{FF2B5EF4-FFF2-40B4-BE49-F238E27FC236}">
              <a16:creationId xmlns:a16="http://schemas.microsoft.com/office/drawing/2014/main" xmlns="" id="{D98A881A-04BB-4AAD-A387-A01D320591E0}"/>
            </a:ext>
          </a:extLst>
        </xdr:cNvPr>
        <xdr:cNvSpPr/>
      </xdr:nvSpPr>
      <xdr:spPr>
        <a:xfrm>
          <a:off x="13652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153162</xdr:rowOff>
    </xdr:from>
    <xdr:to>
      <xdr:col>76</xdr:col>
      <xdr:colOff>114300</xdr:colOff>
      <xdr:row>59</xdr:row>
      <xdr:rowOff>29718</xdr:rowOff>
    </xdr:to>
    <xdr:cxnSp macro="">
      <xdr:nvCxnSpPr>
        <xdr:cNvPr id="548" name="直線コネクタ 547">
          <a:extLst>
            <a:ext uri="{FF2B5EF4-FFF2-40B4-BE49-F238E27FC236}">
              <a16:creationId xmlns:a16="http://schemas.microsoft.com/office/drawing/2014/main" xmlns="" id="{6BB5B958-0276-4A41-B04B-4E6D01C37298}"/>
            </a:ext>
          </a:extLst>
        </xdr:cNvPr>
        <xdr:cNvCxnSpPr/>
      </xdr:nvCxnSpPr>
      <xdr:spPr>
        <a:xfrm>
          <a:off x="13703300" y="1009726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100076</xdr:rowOff>
    </xdr:from>
    <xdr:to>
      <xdr:col>67</xdr:col>
      <xdr:colOff>101600</xdr:colOff>
      <xdr:row>59</xdr:row>
      <xdr:rowOff>30226</xdr:rowOff>
    </xdr:to>
    <xdr:sp macro="" textlink="">
      <xdr:nvSpPr>
        <xdr:cNvPr id="549" name="楕円 548">
          <a:extLst>
            <a:ext uri="{FF2B5EF4-FFF2-40B4-BE49-F238E27FC236}">
              <a16:creationId xmlns:a16="http://schemas.microsoft.com/office/drawing/2014/main" xmlns="" id="{D7462746-5A72-429A-87D0-1F60EAB5EDDC}"/>
            </a:ext>
          </a:extLst>
        </xdr:cNvPr>
        <xdr:cNvSpPr/>
      </xdr:nvSpPr>
      <xdr:spPr>
        <a:xfrm>
          <a:off x="12763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150876</xdr:rowOff>
    </xdr:from>
    <xdr:to>
      <xdr:col>71</xdr:col>
      <xdr:colOff>177800</xdr:colOff>
      <xdr:row>58</xdr:row>
      <xdr:rowOff>153162</xdr:rowOff>
    </xdr:to>
    <xdr:cxnSp macro="">
      <xdr:nvCxnSpPr>
        <xdr:cNvPr id="550" name="直線コネクタ 549">
          <a:extLst>
            <a:ext uri="{FF2B5EF4-FFF2-40B4-BE49-F238E27FC236}">
              <a16:creationId xmlns:a16="http://schemas.microsoft.com/office/drawing/2014/main" xmlns="" id="{599F103F-0621-4AE1-BC1E-CA2DF4F1AE04}"/>
            </a:ext>
          </a:extLst>
        </xdr:cNvPr>
        <xdr:cNvCxnSpPr/>
      </xdr:nvCxnSpPr>
      <xdr:spPr>
        <a:xfrm>
          <a:off x="12814300" y="1009497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551" name="n_1aveValue【学校施設】&#10;有形固定資産減価償却率">
          <a:extLst>
            <a:ext uri="{FF2B5EF4-FFF2-40B4-BE49-F238E27FC236}">
              <a16:creationId xmlns:a16="http://schemas.microsoft.com/office/drawing/2014/main" xmlns="" id="{6517E4C0-C987-462A-A1F9-CDFFD8F3EED3}"/>
            </a:ext>
          </a:extLst>
        </xdr:cNvPr>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552" name="n_2aveValue【学校施設】&#10;有形固定資産減価償却率">
          <a:extLst>
            <a:ext uri="{FF2B5EF4-FFF2-40B4-BE49-F238E27FC236}">
              <a16:creationId xmlns:a16="http://schemas.microsoft.com/office/drawing/2014/main" xmlns="" id="{60AA6241-79EE-4CD4-A6C9-C57EE89E741B}"/>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53" name="n_3aveValue【学校施設】&#10;有形固定資産減価償却率">
          <a:extLst>
            <a:ext uri="{FF2B5EF4-FFF2-40B4-BE49-F238E27FC236}">
              <a16:creationId xmlns:a16="http://schemas.microsoft.com/office/drawing/2014/main" xmlns="" id="{042C0082-6358-4B3D-9BCC-0572D8BBCFF7}"/>
            </a:ext>
          </a:extLst>
        </xdr:cNvPr>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23639</xdr:rowOff>
    </xdr:from>
    <xdr:ext cx="405111" cy="259045"/>
    <xdr:sp macro="" textlink="">
      <xdr:nvSpPr>
        <xdr:cNvPr id="554" name="n_4aveValue【学校施設】&#10;有形固定資産減価償却率">
          <a:extLst>
            <a:ext uri="{FF2B5EF4-FFF2-40B4-BE49-F238E27FC236}">
              <a16:creationId xmlns:a16="http://schemas.microsoft.com/office/drawing/2014/main" xmlns="" id="{5DE27CBE-71C2-43EE-BEA0-A7A766355479}"/>
            </a:ext>
          </a:extLst>
        </xdr:cNvPr>
        <xdr:cNvSpPr txBox="1"/>
      </xdr:nvSpPr>
      <xdr:spPr>
        <a:xfrm>
          <a:off x="12611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122191</xdr:rowOff>
    </xdr:from>
    <xdr:ext cx="405111" cy="259045"/>
    <xdr:sp macro="" textlink="">
      <xdr:nvSpPr>
        <xdr:cNvPr id="555" name="n_1mainValue【学校施設】&#10;有形固定資産減価償却率">
          <a:extLst>
            <a:ext uri="{FF2B5EF4-FFF2-40B4-BE49-F238E27FC236}">
              <a16:creationId xmlns:a16="http://schemas.microsoft.com/office/drawing/2014/main" xmlns="" id="{B04DC47A-B31B-4891-8DE4-FE599D649D45}"/>
            </a:ext>
          </a:extLst>
        </xdr:cNvPr>
        <xdr:cNvSpPr txBox="1"/>
      </xdr:nvSpPr>
      <xdr:spPr>
        <a:xfrm>
          <a:off x="15266044" y="989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97045</xdr:rowOff>
    </xdr:from>
    <xdr:ext cx="405111" cy="259045"/>
    <xdr:sp macro="" textlink="">
      <xdr:nvSpPr>
        <xdr:cNvPr id="556" name="n_2mainValue【学校施設】&#10;有形固定資産減価償却率">
          <a:extLst>
            <a:ext uri="{FF2B5EF4-FFF2-40B4-BE49-F238E27FC236}">
              <a16:creationId xmlns:a16="http://schemas.microsoft.com/office/drawing/2014/main" xmlns="" id="{8FD29570-0302-4643-9547-59DC2E352FD0}"/>
            </a:ext>
          </a:extLst>
        </xdr:cNvPr>
        <xdr:cNvSpPr txBox="1"/>
      </xdr:nvSpPr>
      <xdr:spPr>
        <a:xfrm>
          <a:off x="143897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49039</xdr:rowOff>
    </xdr:from>
    <xdr:ext cx="405111" cy="259045"/>
    <xdr:sp macro="" textlink="">
      <xdr:nvSpPr>
        <xdr:cNvPr id="557" name="n_3mainValue【学校施設】&#10;有形固定資産減価償却率">
          <a:extLst>
            <a:ext uri="{FF2B5EF4-FFF2-40B4-BE49-F238E27FC236}">
              <a16:creationId xmlns:a16="http://schemas.microsoft.com/office/drawing/2014/main" xmlns="" id="{4F8BF0E1-6159-48E1-B4A4-37AC1B030C69}"/>
            </a:ext>
          </a:extLst>
        </xdr:cNvPr>
        <xdr:cNvSpPr txBox="1"/>
      </xdr:nvSpPr>
      <xdr:spPr>
        <a:xfrm>
          <a:off x="13500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46753</xdr:rowOff>
    </xdr:from>
    <xdr:ext cx="405111" cy="259045"/>
    <xdr:sp macro="" textlink="">
      <xdr:nvSpPr>
        <xdr:cNvPr id="558" name="n_4mainValue【学校施設】&#10;有形固定資産減価償却率">
          <a:extLst>
            <a:ext uri="{FF2B5EF4-FFF2-40B4-BE49-F238E27FC236}">
              <a16:creationId xmlns:a16="http://schemas.microsoft.com/office/drawing/2014/main" xmlns="" id="{2EAC175C-DA18-44B4-A8DD-6DD82F8C9E68}"/>
            </a:ext>
          </a:extLst>
        </xdr:cNvPr>
        <xdr:cNvSpPr txBox="1"/>
      </xdr:nvSpPr>
      <xdr:spPr>
        <a:xfrm>
          <a:off x="12611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xmlns="" id="{35490B44-4DE8-4C2D-8054-7987753E5CD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xmlns="" id="{CAADC33F-6849-4E0D-BE0B-5C3FFEDBD8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xmlns="" id="{2B007DF1-86C1-4817-AAF7-9A6E91BA020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xmlns="" id="{F210AAB1-D35E-4A6B-A437-71886159D6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xmlns="" id="{E377417B-FE14-45EB-A2E0-5AA322F6136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xmlns="" id="{679334D6-36FE-40A3-BC27-C888E0F4CF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xmlns="" id="{8470E405-44F5-40B8-8B95-7E00A43A5A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xmlns="" id="{52F44BC6-4599-4D3B-962F-9D4D0A78D4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xmlns="" id="{F4200F8C-C274-44EB-BEB5-9BD43DB4727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xmlns="" id="{8B7006A5-5E6E-41CE-96CC-57CC139E2D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xmlns="" id="{D217C3FD-CADD-44B7-B139-18F1A2C684F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a:extLst>
            <a:ext uri="{FF2B5EF4-FFF2-40B4-BE49-F238E27FC236}">
              <a16:creationId xmlns:a16="http://schemas.microsoft.com/office/drawing/2014/main" xmlns="" id="{50481B08-FF89-41E9-B950-D63F3D17A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a:extLst>
            <a:ext uri="{FF2B5EF4-FFF2-40B4-BE49-F238E27FC236}">
              <a16:creationId xmlns:a16="http://schemas.microsoft.com/office/drawing/2014/main" xmlns="" id="{3C7706A0-CF93-4CBA-9024-85C4CCF1A8B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a:extLst>
            <a:ext uri="{FF2B5EF4-FFF2-40B4-BE49-F238E27FC236}">
              <a16:creationId xmlns:a16="http://schemas.microsoft.com/office/drawing/2014/main" xmlns="" id="{00141577-8AF4-4B88-ABDF-8572E584D38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a:extLst>
            <a:ext uri="{FF2B5EF4-FFF2-40B4-BE49-F238E27FC236}">
              <a16:creationId xmlns:a16="http://schemas.microsoft.com/office/drawing/2014/main" xmlns="" id="{A9413483-AE40-4EAE-83E8-7EF90D09678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xmlns="" id="{BBEE3884-F980-4DB3-9281-D0D13BD496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xmlns="" id="{4292E896-5045-426D-99BD-A415524F22F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a:extLst>
            <a:ext uri="{FF2B5EF4-FFF2-40B4-BE49-F238E27FC236}">
              <a16:creationId xmlns:a16="http://schemas.microsoft.com/office/drawing/2014/main" xmlns="" id="{676AF785-1CF6-4E37-8FCA-34A434731D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a:extLst>
            <a:ext uri="{FF2B5EF4-FFF2-40B4-BE49-F238E27FC236}">
              <a16:creationId xmlns:a16="http://schemas.microsoft.com/office/drawing/2014/main" xmlns="" id="{C1BACD94-E1DD-4FB1-B4DD-0D27DD2956B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a:extLst>
            <a:ext uri="{FF2B5EF4-FFF2-40B4-BE49-F238E27FC236}">
              <a16:creationId xmlns:a16="http://schemas.microsoft.com/office/drawing/2014/main" xmlns="" id="{8876BBD0-F2E1-400B-8D17-214423AB99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xmlns="" id="{9AB04015-5C58-489C-9C6C-D0A26E2068A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xmlns="" id="{C54DAEAA-9712-4DF3-A6B0-E981AD2717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xmlns="" id="{59558E13-40BB-4C30-85CD-D5B14DB67EC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xmlns="" id="{1A3BF012-DEE0-4038-8DCC-D6CA20953EA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583" name="直線コネクタ 582">
          <a:extLst>
            <a:ext uri="{FF2B5EF4-FFF2-40B4-BE49-F238E27FC236}">
              <a16:creationId xmlns:a16="http://schemas.microsoft.com/office/drawing/2014/main" xmlns="" id="{6AE4EDC9-2728-4ADB-88D7-9CDC6F8C4159}"/>
            </a:ext>
          </a:extLst>
        </xdr:cNvPr>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584" name="【学校施設】&#10;一人当たり面積最小値テキスト">
          <a:extLst>
            <a:ext uri="{FF2B5EF4-FFF2-40B4-BE49-F238E27FC236}">
              <a16:creationId xmlns:a16="http://schemas.microsoft.com/office/drawing/2014/main" xmlns="" id="{3F682168-67C2-45F3-8199-3707D9530615}"/>
            </a:ext>
          </a:extLst>
        </xdr:cNvPr>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585" name="直線コネクタ 584">
          <a:extLst>
            <a:ext uri="{FF2B5EF4-FFF2-40B4-BE49-F238E27FC236}">
              <a16:creationId xmlns:a16="http://schemas.microsoft.com/office/drawing/2014/main" xmlns="" id="{04340704-39B0-4071-B0E4-309450BB2307}"/>
            </a:ext>
          </a:extLst>
        </xdr:cNvPr>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586" name="【学校施設】&#10;一人当たり面積最大値テキスト">
          <a:extLst>
            <a:ext uri="{FF2B5EF4-FFF2-40B4-BE49-F238E27FC236}">
              <a16:creationId xmlns:a16="http://schemas.microsoft.com/office/drawing/2014/main" xmlns="" id="{C8F28DC3-E11D-4537-BD3A-928552DD8780}"/>
            </a:ext>
          </a:extLst>
        </xdr:cNvPr>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587" name="直線コネクタ 586">
          <a:extLst>
            <a:ext uri="{FF2B5EF4-FFF2-40B4-BE49-F238E27FC236}">
              <a16:creationId xmlns:a16="http://schemas.microsoft.com/office/drawing/2014/main" xmlns="" id="{82978343-E7B0-4D7C-8E4A-0BBC7CD7CAEC}"/>
            </a:ext>
          </a:extLst>
        </xdr:cNvPr>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588" name="【学校施設】&#10;一人当たり面積平均値テキスト">
          <a:extLst>
            <a:ext uri="{FF2B5EF4-FFF2-40B4-BE49-F238E27FC236}">
              <a16:creationId xmlns:a16="http://schemas.microsoft.com/office/drawing/2014/main" xmlns="" id="{CA3E068F-E0FB-415B-BC8E-5CBF09360F28}"/>
            </a:ext>
          </a:extLst>
        </xdr:cNvPr>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589" name="フローチャート: 判断 588">
          <a:extLst>
            <a:ext uri="{FF2B5EF4-FFF2-40B4-BE49-F238E27FC236}">
              <a16:creationId xmlns:a16="http://schemas.microsoft.com/office/drawing/2014/main" xmlns="" id="{C68E0508-707E-4783-9DE8-2DB37BC4D7AB}"/>
            </a:ext>
          </a:extLst>
        </xdr:cNvPr>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590" name="フローチャート: 判断 589">
          <a:extLst>
            <a:ext uri="{FF2B5EF4-FFF2-40B4-BE49-F238E27FC236}">
              <a16:creationId xmlns:a16="http://schemas.microsoft.com/office/drawing/2014/main" xmlns="" id="{7490D398-6CB0-4A34-AF4E-BF82460EA40B}"/>
            </a:ext>
          </a:extLst>
        </xdr:cNvPr>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91" name="フローチャート: 判断 590">
          <a:extLst>
            <a:ext uri="{FF2B5EF4-FFF2-40B4-BE49-F238E27FC236}">
              <a16:creationId xmlns:a16="http://schemas.microsoft.com/office/drawing/2014/main" xmlns="" id="{A814A30C-E2B7-4E22-8153-510150C76085}"/>
            </a:ext>
          </a:extLst>
        </xdr:cNvPr>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92" name="フローチャート: 判断 591">
          <a:extLst>
            <a:ext uri="{FF2B5EF4-FFF2-40B4-BE49-F238E27FC236}">
              <a16:creationId xmlns:a16="http://schemas.microsoft.com/office/drawing/2014/main" xmlns="" id="{D2603E33-B24D-4753-AEC9-51784FB370A5}"/>
            </a:ext>
          </a:extLst>
        </xdr:cNvPr>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4064</xdr:rowOff>
    </xdr:from>
    <xdr:to>
      <xdr:col>98</xdr:col>
      <xdr:colOff>38100</xdr:colOff>
      <xdr:row>60</xdr:row>
      <xdr:rowOff>105664</xdr:rowOff>
    </xdr:to>
    <xdr:sp macro="" textlink="">
      <xdr:nvSpPr>
        <xdr:cNvPr id="593" name="フローチャート: 判断 592">
          <a:extLst>
            <a:ext uri="{FF2B5EF4-FFF2-40B4-BE49-F238E27FC236}">
              <a16:creationId xmlns:a16="http://schemas.microsoft.com/office/drawing/2014/main" xmlns="" id="{B5E19BFD-5C22-431C-ADF0-F92E023C4F68}"/>
            </a:ext>
          </a:extLst>
        </xdr:cNvPr>
        <xdr:cNvSpPr/>
      </xdr:nvSpPr>
      <xdr:spPr>
        <a:xfrm>
          <a:off x="18605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E26BA162-4A7B-446F-B241-A12502E2820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7C0C1E3B-9407-4A68-A92C-3E08BC693A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3A935F20-08F7-40BD-A889-D5502E9F5A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xmlns="" id="{01F30C13-B48F-4AF0-A59D-1172B2DB9EC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xmlns="" id="{5B47E954-6568-4F1B-93A9-384FC82747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107696</xdr:rowOff>
    </xdr:from>
    <xdr:to>
      <xdr:col>116</xdr:col>
      <xdr:colOff>114300</xdr:colOff>
      <xdr:row>60</xdr:row>
      <xdr:rowOff>37846</xdr:rowOff>
    </xdr:to>
    <xdr:sp macro="" textlink="">
      <xdr:nvSpPr>
        <xdr:cNvPr id="599" name="楕円 598">
          <a:extLst>
            <a:ext uri="{FF2B5EF4-FFF2-40B4-BE49-F238E27FC236}">
              <a16:creationId xmlns:a16="http://schemas.microsoft.com/office/drawing/2014/main" xmlns="" id="{2F0731AA-61EB-4CD7-AE66-89237CF58783}"/>
            </a:ext>
          </a:extLst>
        </xdr:cNvPr>
        <xdr:cNvSpPr/>
      </xdr:nvSpPr>
      <xdr:spPr>
        <a:xfrm>
          <a:off x="22110700" y="102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130573</xdr:rowOff>
    </xdr:from>
    <xdr:ext cx="469744" cy="259045"/>
    <xdr:sp macro="" textlink="">
      <xdr:nvSpPr>
        <xdr:cNvPr id="600" name="【学校施設】&#10;一人当たり面積該当値テキスト">
          <a:extLst>
            <a:ext uri="{FF2B5EF4-FFF2-40B4-BE49-F238E27FC236}">
              <a16:creationId xmlns:a16="http://schemas.microsoft.com/office/drawing/2014/main" xmlns="" id="{4D675422-AB42-4C80-9BCA-E8B675ABF6BF}"/>
            </a:ext>
          </a:extLst>
        </xdr:cNvPr>
        <xdr:cNvSpPr txBox="1"/>
      </xdr:nvSpPr>
      <xdr:spPr>
        <a:xfrm>
          <a:off x="22199600" y="1007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130556</xdr:rowOff>
    </xdr:from>
    <xdr:to>
      <xdr:col>112</xdr:col>
      <xdr:colOff>38100</xdr:colOff>
      <xdr:row>60</xdr:row>
      <xdr:rowOff>60706</xdr:rowOff>
    </xdr:to>
    <xdr:sp macro="" textlink="">
      <xdr:nvSpPr>
        <xdr:cNvPr id="601" name="楕円 600">
          <a:extLst>
            <a:ext uri="{FF2B5EF4-FFF2-40B4-BE49-F238E27FC236}">
              <a16:creationId xmlns:a16="http://schemas.microsoft.com/office/drawing/2014/main" xmlns="" id="{A1919389-2E86-4666-BF6D-8D1A2FA079A0}"/>
            </a:ext>
          </a:extLst>
        </xdr:cNvPr>
        <xdr:cNvSpPr/>
      </xdr:nvSpPr>
      <xdr:spPr>
        <a:xfrm>
          <a:off x="21272500" y="102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158496</xdr:rowOff>
    </xdr:from>
    <xdr:to>
      <xdr:col>116</xdr:col>
      <xdr:colOff>63500</xdr:colOff>
      <xdr:row>60</xdr:row>
      <xdr:rowOff>9906</xdr:rowOff>
    </xdr:to>
    <xdr:cxnSp macro="">
      <xdr:nvCxnSpPr>
        <xdr:cNvPr id="602" name="直線コネクタ 601">
          <a:extLst>
            <a:ext uri="{FF2B5EF4-FFF2-40B4-BE49-F238E27FC236}">
              <a16:creationId xmlns:a16="http://schemas.microsoft.com/office/drawing/2014/main" xmlns="" id="{033DA52D-E838-4F47-BBA3-5B8691D4389A}"/>
            </a:ext>
          </a:extLst>
        </xdr:cNvPr>
        <xdr:cNvCxnSpPr/>
      </xdr:nvCxnSpPr>
      <xdr:spPr>
        <a:xfrm flipV="1">
          <a:off x="21323300" y="1027404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145034</xdr:rowOff>
    </xdr:from>
    <xdr:to>
      <xdr:col>107</xdr:col>
      <xdr:colOff>101600</xdr:colOff>
      <xdr:row>60</xdr:row>
      <xdr:rowOff>75184</xdr:rowOff>
    </xdr:to>
    <xdr:sp macro="" textlink="">
      <xdr:nvSpPr>
        <xdr:cNvPr id="603" name="楕円 602">
          <a:extLst>
            <a:ext uri="{FF2B5EF4-FFF2-40B4-BE49-F238E27FC236}">
              <a16:creationId xmlns:a16="http://schemas.microsoft.com/office/drawing/2014/main" xmlns="" id="{5C9E6CEF-7777-4907-B76C-7FE7DD1DC56B}"/>
            </a:ext>
          </a:extLst>
        </xdr:cNvPr>
        <xdr:cNvSpPr/>
      </xdr:nvSpPr>
      <xdr:spPr>
        <a:xfrm>
          <a:off x="20383500" y="10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9906</xdr:rowOff>
    </xdr:from>
    <xdr:to>
      <xdr:col>111</xdr:col>
      <xdr:colOff>177800</xdr:colOff>
      <xdr:row>60</xdr:row>
      <xdr:rowOff>24384</xdr:rowOff>
    </xdr:to>
    <xdr:cxnSp macro="">
      <xdr:nvCxnSpPr>
        <xdr:cNvPr id="604" name="直線コネクタ 603">
          <a:extLst>
            <a:ext uri="{FF2B5EF4-FFF2-40B4-BE49-F238E27FC236}">
              <a16:creationId xmlns:a16="http://schemas.microsoft.com/office/drawing/2014/main" xmlns="" id="{1CFD79D9-9C50-4737-B66B-00BE0CDD5FEE}"/>
            </a:ext>
          </a:extLst>
        </xdr:cNvPr>
        <xdr:cNvCxnSpPr/>
      </xdr:nvCxnSpPr>
      <xdr:spPr>
        <a:xfrm flipV="1">
          <a:off x="20434300" y="1029690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05" name="楕円 604">
          <a:extLst>
            <a:ext uri="{FF2B5EF4-FFF2-40B4-BE49-F238E27FC236}">
              <a16:creationId xmlns:a16="http://schemas.microsoft.com/office/drawing/2014/main" xmlns="" id="{93ACEAA4-9BEC-4365-8DA2-21683C7B5A44}"/>
            </a:ext>
          </a:extLst>
        </xdr:cNvPr>
        <xdr:cNvSpPr/>
      </xdr:nvSpPr>
      <xdr:spPr>
        <a:xfrm>
          <a:off x="19494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24384</xdr:rowOff>
    </xdr:from>
    <xdr:to>
      <xdr:col>107</xdr:col>
      <xdr:colOff>50800</xdr:colOff>
      <xdr:row>60</xdr:row>
      <xdr:rowOff>41910</xdr:rowOff>
    </xdr:to>
    <xdr:cxnSp macro="">
      <xdr:nvCxnSpPr>
        <xdr:cNvPr id="606" name="直線コネクタ 605">
          <a:extLst>
            <a:ext uri="{FF2B5EF4-FFF2-40B4-BE49-F238E27FC236}">
              <a16:creationId xmlns:a16="http://schemas.microsoft.com/office/drawing/2014/main" xmlns="" id="{21658FED-4F6B-4CDC-87D9-384AD1C3EADE}"/>
            </a:ext>
          </a:extLst>
        </xdr:cNvPr>
        <xdr:cNvCxnSpPr/>
      </xdr:nvCxnSpPr>
      <xdr:spPr>
        <a:xfrm flipV="1">
          <a:off x="19545300" y="1031138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114554</xdr:rowOff>
    </xdr:from>
    <xdr:to>
      <xdr:col>98</xdr:col>
      <xdr:colOff>38100</xdr:colOff>
      <xdr:row>60</xdr:row>
      <xdr:rowOff>44704</xdr:rowOff>
    </xdr:to>
    <xdr:sp macro="" textlink="">
      <xdr:nvSpPr>
        <xdr:cNvPr id="607" name="楕円 606">
          <a:extLst>
            <a:ext uri="{FF2B5EF4-FFF2-40B4-BE49-F238E27FC236}">
              <a16:creationId xmlns:a16="http://schemas.microsoft.com/office/drawing/2014/main" xmlns="" id="{BE3563F6-931A-4FED-901B-F2B2EC84DC74}"/>
            </a:ext>
          </a:extLst>
        </xdr:cNvPr>
        <xdr:cNvSpPr/>
      </xdr:nvSpPr>
      <xdr:spPr>
        <a:xfrm>
          <a:off x="1860550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165354</xdr:rowOff>
    </xdr:from>
    <xdr:to>
      <xdr:col>102</xdr:col>
      <xdr:colOff>114300</xdr:colOff>
      <xdr:row>60</xdr:row>
      <xdr:rowOff>41910</xdr:rowOff>
    </xdr:to>
    <xdr:cxnSp macro="">
      <xdr:nvCxnSpPr>
        <xdr:cNvPr id="608" name="直線コネクタ 607">
          <a:extLst>
            <a:ext uri="{FF2B5EF4-FFF2-40B4-BE49-F238E27FC236}">
              <a16:creationId xmlns:a16="http://schemas.microsoft.com/office/drawing/2014/main" xmlns="" id="{180BD901-260F-4031-A71C-354588CE343F}"/>
            </a:ext>
          </a:extLst>
        </xdr:cNvPr>
        <xdr:cNvCxnSpPr/>
      </xdr:nvCxnSpPr>
      <xdr:spPr>
        <a:xfrm>
          <a:off x="18656300" y="1028090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609" name="n_1aveValue【学校施設】&#10;一人当たり面積">
          <a:extLst>
            <a:ext uri="{FF2B5EF4-FFF2-40B4-BE49-F238E27FC236}">
              <a16:creationId xmlns:a16="http://schemas.microsoft.com/office/drawing/2014/main" xmlns="" id="{1F84D373-74BD-42BB-A3A8-2A506A56C6BF}"/>
            </a:ext>
          </a:extLst>
        </xdr:cNvPr>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610" name="n_2aveValue【学校施設】&#10;一人当たり面積">
          <a:extLst>
            <a:ext uri="{FF2B5EF4-FFF2-40B4-BE49-F238E27FC236}">
              <a16:creationId xmlns:a16="http://schemas.microsoft.com/office/drawing/2014/main" xmlns="" id="{48E65A94-ADD9-44D3-A492-C54B328D0468}"/>
            </a:ext>
          </a:extLst>
        </xdr:cNvPr>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611" name="n_3aveValue【学校施設】&#10;一人当たり面積">
          <a:extLst>
            <a:ext uri="{FF2B5EF4-FFF2-40B4-BE49-F238E27FC236}">
              <a16:creationId xmlns:a16="http://schemas.microsoft.com/office/drawing/2014/main" xmlns="" id="{2BC23C4D-4486-428D-8CA4-9DA354294173}"/>
            </a:ext>
          </a:extLst>
        </xdr:cNvPr>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96791</xdr:rowOff>
    </xdr:from>
    <xdr:ext cx="469744" cy="259045"/>
    <xdr:sp macro="" textlink="">
      <xdr:nvSpPr>
        <xdr:cNvPr id="612" name="n_4aveValue【学校施設】&#10;一人当たり面積">
          <a:extLst>
            <a:ext uri="{FF2B5EF4-FFF2-40B4-BE49-F238E27FC236}">
              <a16:creationId xmlns:a16="http://schemas.microsoft.com/office/drawing/2014/main" xmlns="" id="{41E80BD7-7C63-4B01-8B6A-16CE3BA1122F}"/>
            </a:ext>
          </a:extLst>
        </xdr:cNvPr>
        <xdr:cNvSpPr txBox="1"/>
      </xdr:nvSpPr>
      <xdr:spPr>
        <a:xfrm>
          <a:off x="184214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77233</xdr:rowOff>
    </xdr:from>
    <xdr:ext cx="469744" cy="259045"/>
    <xdr:sp macro="" textlink="">
      <xdr:nvSpPr>
        <xdr:cNvPr id="613" name="n_1mainValue【学校施設】&#10;一人当たり面積">
          <a:extLst>
            <a:ext uri="{FF2B5EF4-FFF2-40B4-BE49-F238E27FC236}">
              <a16:creationId xmlns:a16="http://schemas.microsoft.com/office/drawing/2014/main" xmlns="" id="{50FE84F0-8D50-4378-AB56-BAA06A6D3F5B}"/>
            </a:ext>
          </a:extLst>
        </xdr:cNvPr>
        <xdr:cNvSpPr txBox="1"/>
      </xdr:nvSpPr>
      <xdr:spPr>
        <a:xfrm>
          <a:off x="21075727" y="100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91711</xdr:rowOff>
    </xdr:from>
    <xdr:ext cx="469744" cy="259045"/>
    <xdr:sp macro="" textlink="">
      <xdr:nvSpPr>
        <xdr:cNvPr id="614" name="n_2mainValue【学校施設】&#10;一人当たり面積">
          <a:extLst>
            <a:ext uri="{FF2B5EF4-FFF2-40B4-BE49-F238E27FC236}">
              <a16:creationId xmlns:a16="http://schemas.microsoft.com/office/drawing/2014/main" xmlns="" id="{99D36EAE-C15E-4ECD-BEE6-DE99CA39CB5F}"/>
            </a:ext>
          </a:extLst>
        </xdr:cNvPr>
        <xdr:cNvSpPr txBox="1"/>
      </xdr:nvSpPr>
      <xdr:spPr>
        <a:xfrm>
          <a:off x="20199427" y="100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15" name="n_3mainValue【学校施設】&#10;一人当たり面積">
          <a:extLst>
            <a:ext uri="{FF2B5EF4-FFF2-40B4-BE49-F238E27FC236}">
              <a16:creationId xmlns:a16="http://schemas.microsoft.com/office/drawing/2014/main" xmlns="" id="{2E390FF3-B570-4F1D-B8C0-E715FC18F960}"/>
            </a:ext>
          </a:extLst>
        </xdr:cNvPr>
        <xdr:cNvSpPr txBox="1"/>
      </xdr:nvSpPr>
      <xdr:spPr>
        <a:xfrm>
          <a:off x="19310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61231</xdr:rowOff>
    </xdr:from>
    <xdr:ext cx="469744" cy="259045"/>
    <xdr:sp macro="" textlink="">
      <xdr:nvSpPr>
        <xdr:cNvPr id="616" name="n_4mainValue【学校施設】&#10;一人当たり面積">
          <a:extLst>
            <a:ext uri="{FF2B5EF4-FFF2-40B4-BE49-F238E27FC236}">
              <a16:creationId xmlns:a16="http://schemas.microsoft.com/office/drawing/2014/main" xmlns="" id="{444F0E62-9EB9-4CF8-9DD4-186073873867}"/>
            </a:ext>
          </a:extLst>
        </xdr:cNvPr>
        <xdr:cNvSpPr txBox="1"/>
      </xdr:nvSpPr>
      <xdr:spPr>
        <a:xfrm>
          <a:off x="18421427" y="1000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xmlns="" id="{CD7BC42B-9E81-4B5A-83DD-87CC043C142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xmlns="" id="{23DF534F-C321-4E00-A8B5-F6CAE1AABC3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xmlns="" id="{2BC4540F-9D42-4F8D-B7C2-7A76A44938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xmlns="" id="{AC64D4A2-8AF9-4CD8-8609-B85C2330EC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xmlns="" id="{B3991140-C63E-4E12-887E-0D38C4E750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xmlns="" id="{66CE0655-E294-4D12-B76A-206BFD32283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xmlns="" id="{7D670BA2-11BC-43F2-976F-B9ACAC99CA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xmlns="" id="{9EE7D126-3234-4D31-95A7-6252805694C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xmlns="" id="{B6F1CE15-9856-44CB-A44E-336E770D42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xmlns="" id="{69039ED6-B799-4522-AD2C-5688238B9D5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xmlns="" id="{D212860D-0E37-40C3-BCB0-ACB0FC4A650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xmlns="" id="{62D01A0A-1039-46EE-BCE2-1E15035E27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xmlns="" id="{99E232C9-BC8C-44CE-BC23-E793FFAEA51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xmlns="" id="{BDE8E919-6C0A-47D2-8B99-B17C17D323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xmlns="" id="{1CF326F2-D5F6-4AE9-AE6D-AA8F92D7798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xmlns="" id="{CEE4B163-728C-42ED-8C7D-EF195703B2A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xmlns="" id="{A56222D1-27D5-4996-B62A-9A1D0B2EA4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xmlns="" id="{A986B558-4F8B-4175-95A2-8568AE5C4F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xmlns="" id="{9FB3FDAE-9998-4811-A34A-8E45253DF0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xmlns="" id="{9BE6FD92-C167-4713-A22C-AB30DEE58C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xmlns="" id="{F6E3D91F-D7EB-4C4F-8B53-C22934D242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xmlns="" id="{130CCA35-DC2B-432A-9E2C-D5F46EF4A7E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xmlns="" id="{A4650FDE-31E5-41FE-A4C3-1A930FB8308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xmlns="" id="{D045A52A-FD53-402F-BDCD-AF5BBBD61B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xmlns="" id="{D8175C2C-45C9-4017-939A-291B5C1CD8C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xmlns="" id="{A90D103F-29E0-4453-A77D-AC53EA9B981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xmlns="" id="{B30118A0-1A01-432F-95C8-5DAFFAE431B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4" name="直線コネクタ 643">
          <a:extLst>
            <a:ext uri="{FF2B5EF4-FFF2-40B4-BE49-F238E27FC236}">
              <a16:creationId xmlns:a16="http://schemas.microsoft.com/office/drawing/2014/main" xmlns="" id="{337CDD7E-BE83-40F5-B2CE-0D12EF25770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5" name="テキスト ボックス 644">
          <a:extLst>
            <a:ext uri="{FF2B5EF4-FFF2-40B4-BE49-F238E27FC236}">
              <a16:creationId xmlns:a16="http://schemas.microsoft.com/office/drawing/2014/main" xmlns="" id="{E0CEEC74-2DEF-401D-B8BC-756759E8951D}"/>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6" name="直線コネクタ 645">
          <a:extLst>
            <a:ext uri="{FF2B5EF4-FFF2-40B4-BE49-F238E27FC236}">
              <a16:creationId xmlns:a16="http://schemas.microsoft.com/office/drawing/2014/main" xmlns="" id="{75919D4D-67E8-4CF6-B678-1FA345F9D7E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7" name="テキスト ボックス 646">
          <a:extLst>
            <a:ext uri="{FF2B5EF4-FFF2-40B4-BE49-F238E27FC236}">
              <a16:creationId xmlns:a16="http://schemas.microsoft.com/office/drawing/2014/main" xmlns="" id="{0B432F4A-4ACD-4471-8794-D973E5E5D55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8" name="直線コネクタ 647">
          <a:extLst>
            <a:ext uri="{FF2B5EF4-FFF2-40B4-BE49-F238E27FC236}">
              <a16:creationId xmlns:a16="http://schemas.microsoft.com/office/drawing/2014/main" xmlns="" id="{9FC2C7F8-6954-4B91-B7B5-C2B22F215954}"/>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9" name="テキスト ボックス 648">
          <a:extLst>
            <a:ext uri="{FF2B5EF4-FFF2-40B4-BE49-F238E27FC236}">
              <a16:creationId xmlns:a16="http://schemas.microsoft.com/office/drawing/2014/main" xmlns="" id="{7713762A-80AA-47BE-8D1A-33625ACDB41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0" name="直線コネクタ 649">
          <a:extLst>
            <a:ext uri="{FF2B5EF4-FFF2-40B4-BE49-F238E27FC236}">
              <a16:creationId xmlns:a16="http://schemas.microsoft.com/office/drawing/2014/main" xmlns="" id="{A3C043D0-645D-4048-AF53-829BAD7549E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1" name="テキスト ボックス 650">
          <a:extLst>
            <a:ext uri="{FF2B5EF4-FFF2-40B4-BE49-F238E27FC236}">
              <a16:creationId xmlns:a16="http://schemas.microsoft.com/office/drawing/2014/main" xmlns="" id="{DA90D5D2-DCA7-4129-A10E-9BC6F71E5B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xmlns="" id="{462162B5-BC5A-44A6-9EDB-79A3BF522E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3" name="テキスト ボックス 652">
          <a:extLst>
            <a:ext uri="{FF2B5EF4-FFF2-40B4-BE49-F238E27FC236}">
              <a16:creationId xmlns:a16="http://schemas.microsoft.com/office/drawing/2014/main" xmlns="" id="{F53C7786-5C90-429F-B146-6AD050BFA0B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a:extLst>
            <a:ext uri="{FF2B5EF4-FFF2-40B4-BE49-F238E27FC236}">
              <a16:creationId xmlns:a16="http://schemas.microsoft.com/office/drawing/2014/main" xmlns="" id="{29F1168A-539B-4175-86F1-55AD172B19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55" name="直線コネクタ 654">
          <a:extLst>
            <a:ext uri="{FF2B5EF4-FFF2-40B4-BE49-F238E27FC236}">
              <a16:creationId xmlns:a16="http://schemas.microsoft.com/office/drawing/2014/main" xmlns="" id="{39A09B98-C8B1-4CDF-9F5E-200BC5B4B02B}"/>
            </a:ext>
          </a:extLst>
        </xdr:cNvPr>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56" name="【公民館】&#10;有形固定資産減価償却率最小値テキスト">
          <a:extLst>
            <a:ext uri="{FF2B5EF4-FFF2-40B4-BE49-F238E27FC236}">
              <a16:creationId xmlns:a16="http://schemas.microsoft.com/office/drawing/2014/main" xmlns="" id="{09C916CB-FE8A-484E-B038-041C80EC3A4E}"/>
            </a:ext>
          </a:extLst>
        </xdr:cNvPr>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57" name="直線コネクタ 656">
          <a:extLst>
            <a:ext uri="{FF2B5EF4-FFF2-40B4-BE49-F238E27FC236}">
              <a16:creationId xmlns:a16="http://schemas.microsoft.com/office/drawing/2014/main" xmlns="" id="{76DFABAA-33FA-4455-80F1-882045080704}"/>
            </a:ext>
          </a:extLst>
        </xdr:cNvPr>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58" name="【公民館】&#10;有形固定資産減価償却率最大値テキスト">
          <a:extLst>
            <a:ext uri="{FF2B5EF4-FFF2-40B4-BE49-F238E27FC236}">
              <a16:creationId xmlns:a16="http://schemas.microsoft.com/office/drawing/2014/main" xmlns="" id="{60B40187-EF3C-4E1D-9CCB-AAA8B272C048}"/>
            </a:ext>
          </a:extLst>
        </xdr:cNvPr>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59" name="直線コネクタ 658">
          <a:extLst>
            <a:ext uri="{FF2B5EF4-FFF2-40B4-BE49-F238E27FC236}">
              <a16:creationId xmlns:a16="http://schemas.microsoft.com/office/drawing/2014/main" xmlns="" id="{56309E28-3FDE-4089-AE63-9FC9AAAFDF95}"/>
            </a:ext>
          </a:extLst>
        </xdr:cNvPr>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0" name="【公民館】&#10;有形固定資産減価償却率平均値テキスト">
          <a:extLst>
            <a:ext uri="{FF2B5EF4-FFF2-40B4-BE49-F238E27FC236}">
              <a16:creationId xmlns:a16="http://schemas.microsoft.com/office/drawing/2014/main" xmlns="" id="{7BA33B39-A84F-4CB2-AF07-625CD6EED828}"/>
            </a:ext>
          </a:extLst>
        </xdr:cNvPr>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1" name="フローチャート: 判断 660">
          <a:extLst>
            <a:ext uri="{FF2B5EF4-FFF2-40B4-BE49-F238E27FC236}">
              <a16:creationId xmlns:a16="http://schemas.microsoft.com/office/drawing/2014/main" xmlns="" id="{3D6012C3-6E42-4D28-8EF9-60C9A0B5658B}"/>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2" name="フローチャート: 判断 661">
          <a:extLst>
            <a:ext uri="{FF2B5EF4-FFF2-40B4-BE49-F238E27FC236}">
              <a16:creationId xmlns:a16="http://schemas.microsoft.com/office/drawing/2014/main" xmlns="" id="{CC831979-5794-410D-BCE0-797069B6EDB3}"/>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63" name="フローチャート: 判断 662">
          <a:extLst>
            <a:ext uri="{FF2B5EF4-FFF2-40B4-BE49-F238E27FC236}">
              <a16:creationId xmlns:a16="http://schemas.microsoft.com/office/drawing/2014/main" xmlns="" id="{4131EDA6-EC0D-468F-BEF8-2D0C0A7F43BF}"/>
            </a:ext>
          </a:extLst>
        </xdr:cNvPr>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64" name="フローチャート: 判断 663">
          <a:extLst>
            <a:ext uri="{FF2B5EF4-FFF2-40B4-BE49-F238E27FC236}">
              <a16:creationId xmlns:a16="http://schemas.microsoft.com/office/drawing/2014/main" xmlns="" id="{6CC79153-519C-42D3-9679-7B8FE1A6A62F}"/>
            </a:ext>
          </a:extLst>
        </xdr:cNvPr>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29972</xdr:rowOff>
    </xdr:from>
    <xdr:to>
      <xdr:col>67</xdr:col>
      <xdr:colOff>101600</xdr:colOff>
      <xdr:row>103</xdr:row>
      <xdr:rowOff>131572</xdr:rowOff>
    </xdr:to>
    <xdr:sp macro="" textlink="">
      <xdr:nvSpPr>
        <xdr:cNvPr id="665" name="フローチャート: 判断 664">
          <a:extLst>
            <a:ext uri="{FF2B5EF4-FFF2-40B4-BE49-F238E27FC236}">
              <a16:creationId xmlns:a16="http://schemas.microsoft.com/office/drawing/2014/main" xmlns="" id="{7C9037BE-B82F-4F75-99F5-53AA7B324FF5}"/>
            </a:ext>
          </a:extLst>
        </xdr:cNvPr>
        <xdr:cNvSpPr/>
      </xdr:nvSpPr>
      <xdr:spPr>
        <a:xfrm>
          <a:off x="127635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xmlns="" id="{B93AF5EF-9C8C-4C5C-B76D-2FEBC50795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xmlns="" id="{B0C10C8A-BC73-4C92-85D2-1183FF924A8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xmlns="" id="{A6029001-AC36-447F-A382-4C4B451DA63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xmlns="" id="{414D2116-3077-4840-89A4-5527EDF5DA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xmlns="" id="{3836ACAE-2C20-4C8A-B22D-1B31583776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71" name="楕円 670">
          <a:extLst>
            <a:ext uri="{FF2B5EF4-FFF2-40B4-BE49-F238E27FC236}">
              <a16:creationId xmlns:a16="http://schemas.microsoft.com/office/drawing/2014/main" xmlns="" id="{46A12B6B-A335-45CB-AA27-1BE9036E6A08}"/>
            </a:ext>
          </a:extLst>
        </xdr:cNvPr>
        <xdr:cNvSpPr/>
      </xdr:nvSpPr>
      <xdr:spPr>
        <a:xfrm>
          <a:off x="16268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147845</xdr:rowOff>
    </xdr:from>
    <xdr:ext cx="405111" cy="259045"/>
    <xdr:sp macro="" textlink="">
      <xdr:nvSpPr>
        <xdr:cNvPr id="672" name="【公民館】&#10;有形固定資産減価償却率該当値テキスト">
          <a:extLst>
            <a:ext uri="{FF2B5EF4-FFF2-40B4-BE49-F238E27FC236}">
              <a16:creationId xmlns:a16="http://schemas.microsoft.com/office/drawing/2014/main" xmlns="" id="{2A6EA690-B870-40CF-B0F0-DA8C0A0295D6}"/>
            </a:ext>
          </a:extLst>
        </xdr:cNvPr>
        <xdr:cNvSpPr txBox="1"/>
      </xdr:nvSpPr>
      <xdr:spPr>
        <a:xfrm>
          <a:off x="16357600" y="1797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141987</xdr:rowOff>
    </xdr:from>
    <xdr:to>
      <xdr:col>81</xdr:col>
      <xdr:colOff>101600</xdr:colOff>
      <xdr:row>105</xdr:row>
      <xdr:rowOff>72137</xdr:rowOff>
    </xdr:to>
    <xdr:sp macro="" textlink="">
      <xdr:nvSpPr>
        <xdr:cNvPr id="673" name="楕円 672">
          <a:extLst>
            <a:ext uri="{FF2B5EF4-FFF2-40B4-BE49-F238E27FC236}">
              <a16:creationId xmlns:a16="http://schemas.microsoft.com/office/drawing/2014/main" xmlns="" id="{91941D61-B357-4982-9D31-C150EBA7B330}"/>
            </a:ext>
          </a:extLst>
        </xdr:cNvPr>
        <xdr:cNvSpPr/>
      </xdr:nvSpPr>
      <xdr:spPr>
        <a:xfrm>
          <a:off x="154305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21337</xdr:rowOff>
    </xdr:from>
    <xdr:to>
      <xdr:col>85</xdr:col>
      <xdr:colOff>127000</xdr:colOff>
      <xdr:row>105</xdr:row>
      <xdr:rowOff>48768</xdr:rowOff>
    </xdr:to>
    <xdr:cxnSp macro="">
      <xdr:nvCxnSpPr>
        <xdr:cNvPr id="674" name="直線コネクタ 673">
          <a:extLst>
            <a:ext uri="{FF2B5EF4-FFF2-40B4-BE49-F238E27FC236}">
              <a16:creationId xmlns:a16="http://schemas.microsoft.com/office/drawing/2014/main" xmlns="" id="{83EAA5B0-592F-47A6-A38A-410C7BA09D6C}"/>
            </a:ext>
          </a:extLst>
        </xdr:cNvPr>
        <xdr:cNvCxnSpPr/>
      </xdr:nvCxnSpPr>
      <xdr:spPr>
        <a:xfrm>
          <a:off x="15481300" y="1802358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112268</xdr:rowOff>
    </xdr:from>
    <xdr:to>
      <xdr:col>76</xdr:col>
      <xdr:colOff>165100</xdr:colOff>
      <xdr:row>106</xdr:row>
      <xdr:rowOff>42418</xdr:rowOff>
    </xdr:to>
    <xdr:sp macro="" textlink="">
      <xdr:nvSpPr>
        <xdr:cNvPr id="675" name="楕円 674">
          <a:extLst>
            <a:ext uri="{FF2B5EF4-FFF2-40B4-BE49-F238E27FC236}">
              <a16:creationId xmlns:a16="http://schemas.microsoft.com/office/drawing/2014/main" xmlns="" id="{20DCEB26-EC0F-498E-A2E4-04122E64FEB8}"/>
            </a:ext>
          </a:extLst>
        </xdr:cNvPr>
        <xdr:cNvSpPr/>
      </xdr:nvSpPr>
      <xdr:spPr>
        <a:xfrm>
          <a:off x="14541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21337</xdr:rowOff>
    </xdr:from>
    <xdr:to>
      <xdr:col>81</xdr:col>
      <xdr:colOff>50800</xdr:colOff>
      <xdr:row>105</xdr:row>
      <xdr:rowOff>163068</xdr:rowOff>
    </xdr:to>
    <xdr:cxnSp macro="">
      <xdr:nvCxnSpPr>
        <xdr:cNvPr id="676" name="直線コネクタ 675">
          <a:extLst>
            <a:ext uri="{FF2B5EF4-FFF2-40B4-BE49-F238E27FC236}">
              <a16:creationId xmlns:a16="http://schemas.microsoft.com/office/drawing/2014/main" xmlns="" id="{86C20DEF-D2EE-4C38-B513-5FAC30556081}"/>
            </a:ext>
          </a:extLst>
        </xdr:cNvPr>
        <xdr:cNvCxnSpPr/>
      </xdr:nvCxnSpPr>
      <xdr:spPr>
        <a:xfrm flipV="1">
          <a:off x="14592300" y="18023587"/>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7" name="楕円 676">
          <a:extLst>
            <a:ext uri="{FF2B5EF4-FFF2-40B4-BE49-F238E27FC236}">
              <a16:creationId xmlns:a16="http://schemas.microsoft.com/office/drawing/2014/main" xmlns="" id="{9126A33E-F2C5-4162-8D13-CDA6899C5EC0}"/>
            </a:ext>
          </a:extLst>
        </xdr:cNvPr>
        <xdr:cNvSpPr/>
      </xdr:nvSpPr>
      <xdr:spPr>
        <a:xfrm>
          <a:off x="1365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121920</xdr:rowOff>
    </xdr:from>
    <xdr:to>
      <xdr:col>76</xdr:col>
      <xdr:colOff>114300</xdr:colOff>
      <xdr:row>105</xdr:row>
      <xdr:rowOff>163068</xdr:rowOff>
    </xdr:to>
    <xdr:cxnSp macro="">
      <xdr:nvCxnSpPr>
        <xdr:cNvPr id="678" name="直線コネクタ 677">
          <a:extLst>
            <a:ext uri="{FF2B5EF4-FFF2-40B4-BE49-F238E27FC236}">
              <a16:creationId xmlns:a16="http://schemas.microsoft.com/office/drawing/2014/main" xmlns="" id="{475F2FCB-B608-4493-974E-C4EA7A967E04}"/>
            </a:ext>
          </a:extLst>
        </xdr:cNvPr>
        <xdr:cNvCxnSpPr/>
      </xdr:nvCxnSpPr>
      <xdr:spPr>
        <a:xfrm>
          <a:off x="13703300" y="181241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112268</xdr:rowOff>
    </xdr:from>
    <xdr:to>
      <xdr:col>67</xdr:col>
      <xdr:colOff>101600</xdr:colOff>
      <xdr:row>106</xdr:row>
      <xdr:rowOff>42418</xdr:rowOff>
    </xdr:to>
    <xdr:sp macro="" textlink="">
      <xdr:nvSpPr>
        <xdr:cNvPr id="679" name="楕円 678">
          <a:extLst>
            <a:ext uri="{FF2B5EF4-FFF2-40B4-BE49-F238E27FC236}">
              <a16:creationId xmlns:a16="http://schemas.microsoft.com/office/drawing/2014/main" xmlns="" id="{CBD7475D-F63C-49C3-AE6A-981556027824}"/>
            </a:ext>
          </a:extLst>
        </xdr:cNvPr>
        <xdr:cNvSpPr/>
      </xdr:nvSpPr>
      <xdr:spPr>
        <a:xfrm>
          <a:off x="12763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163068</xdr:rowOff>
    </xdr:to>
    <xdr:cxnSp macro="">
      <xdr:nvCxnSpPr>
        <xdr:cNvPr id="680" name="直線コネクタ 679">
          <a:extLst>
            <a:ext uri="{FF2B5EF4-FFF2-40B4-BE49-F238E27FC236}">
              <a16:creationId xmlns:a16="http://schemas.microsoft.com/office/drawing/2014/main" xmlns="" id="{CF104CE0-84CA-4266-B7BF-ED65065BD2D9}"/>
            </a:ext>
          </a:extLst>
        </xdr:cNvPr>
        <xdr:cNvCxnSpPr/>
      </xdr:nvCxnSpPr>
      <xdr:spPr>
        <a:xfrm flipV="1">
          <a:off x="12814300" y="1812417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1" name="n_1aveValue【公民館】&#10;有形固定資産減価償却率">
          <a:extLst>
            <a:ext uri="{FF2B5EF4-FFF2-40B4-BE49-F238E27FC236}">
              <a16:creationId xmlns:a16="http://schemas.microsoft.com/office/drawing/2014/main" xmlns="" id="{B1EAC4F0-EC15-4E7F-969E-F679A6804F74}"/>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2" name="n_2aveValue【公民館】&#10;有形固定資産減価償却率">
          <a:extLst>
            <a:ext uri="{FF2B5EF4-FFF2-40B4-BE49-F238E27FC236}">
              <a16:creationId xmlns:a16="http://schemas.microsoft.com/office/drawing/2014/main" xmlns="" id="{3862F690-C2B4-4078-A15D-41F23AB5CB69}"/>
            </a:ext>
          </a:extLst>
        </xdr:cNvPr>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83" name="n_3aveValue【公民館】&#10;有形固定資産減価償却率">
          <a:extLst>
            <a:ext uri="{FF2B5EF4-FFF2-40B4-BE49-F238E27FC236}">
              <a16:creationId xmlns:a16="http://schemas.microsoft.com/office/drawing/2014/main" xmlns="" id="{D65F22AD-CB29-4535-BCB0-D39E958E9726}"/>
            </a:ext>
          </a:extLst>
        </xdr:cNvPr>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148099</xdr:rowOff>
    </xdr:from>
    <xdr:ext cx="405111" cy="259045"/>
    <xdr:sp macro="" textlink="">
      <xdr:nvSpPr>
        <xdr:cNvPr id="684" name="n_4aveValue【公民館】&#10;有形固定資産減価償却率">
          <a:extLst>
            <a:ext uri="{FF2B5EF4-FFF2-40B4-BE49-F238E27FC236}">
              <a16:creationId xmlns:a16="http://schemas.microsoft.com/office/drawing/2014/main" xmlns="" id="{A695A4F5-E7C1-454E-ADB8-131967FDB3BB}"/>
            </a:ext>
          </a:extLst>
        </xdr:cNvPr>
        <xdr:cNvSpPr txBox="1"/>
      </xdr:nvSpPr>
      <xdr:spPr>
        <a:xfrm>
          <a:off x="12611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63264</xdr:rowOff>
    </xdr:from>
    <xdr:ext cx="405111" cy="259045"/>
    <xdr:sp macro="" textlink="">
      <xdr:nvSpPr>
        <xdr:cNvPr id="685" name="n_1mainValue【公民館】&#10;有形固定資産減価償却率">
          <a:extLst>
            <a:ext uri="{FF2B5EF4-FFF2-40B4-BE49-F238E27FC236}">
              <a16:creationId xmlns:a16="http://schemas.microsoft.com/office/drawing/2014/main" xmlns="" id="{B725A1DE-409E-42B2-8245-69D7B6AF2441}"/>
            </a:ext>
          </a:extLst>
        </xdr:cNvPr>
        <xdr:cNvSpPr txBox="1"/>
      </xdr:nvSpPr>
      <xdr:spPr>
        <a:xfrm>
          <a:off x="152660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33545</xdr:rowOff>
    </xdr:from>
    <xdr:ext cx="405111" cy="259045"/>
    <xdr:sp macro="" textlink="">
      <xdr:nvSpPr>
        <xdr:cNvPr id="686" name="n_2mainValue【公民館】&#10;有形固定資産減価償却率">
          <a:extLst>
            <a:ext uri="{FF2B5EF4-FFF2-40B4-BE49-F238E27FC236}">
              <a16:creationId xmlns:a16="http://schemas.microsoft.com/office/drawing/2014/main" xmlns="" id="{2AC44FF8-6EDE-4F75-B2F7-55150AC365F5}"/>
            </a:ext>
          </a:extLst>
        </xdr:cNvPr>
        <xdr:cNvSpPr txBox="1"/>
      </xdr:nvSpPr>
      <xdr:spPr>
        <a:xfrm>
          <a:off x="14389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87" name="n_3mainValue【公民館】&#10;有形固定資産減価償却率">
          <a:extLst>
            <a:ext uri="{FF2B5EF4-FFF2-40B4-BE49-F238E27FC236}">
              <a16:creationId xmlns:a16="http://schemas.microsoft.com/office/drawing/2014/main" xmlns="" id="{95557C12-7BF6-4FAF-8067-012B77067669}"/>
            </a:ext>
          </a:extLst>
        </xdr:cNvPr>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33545</xdr:rowOff>
    </xdr:from>
    <xdr:ext cx="405111" cy="259045"/>
    <xdr:sp macro="" textlink="">
      <xdr:nvSpPr>
        <xdr:cNvPr id="688" name="n_4mainValue【公民館】&#10;有形固定資産減価償却率">
          <a:extLst>
            <a:ext uri="{FF2B5EF4-FFF2-40B4-BE49-F238E27FC236}">
              <a16:creationId xmlns:a16="http://schemas.microsoft.com/office/drawing/2014/main" xmlns="" id="{53C04B38-8676-4FE1-A3F4-22CDC93E7B15}"/>
            </a:ext>
          </a:extLst>
        </xdr:cNvPr>
        <xdr:cNvSpPr txBox="1"/>
      </xdr:nvSpPr>
      <xdr:spPr>
        <a:xfrm>
          <a:off x="12611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xmlns="" id="{53AFD26E-6163-4A55-A8F5-5C9231F1D1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xmlns="" id="{5DB06762-28D8-464A-9866-EB3B89D483E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xmlns="" id="{70448129-23EA-4A09-8B62-8F98B80443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xmlns="" id="{31AA164D-A584-4320-A278-F014D09449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xmlns="" id="{EDD7CDC1-CBF0-471A-987F-B68EC1601F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xmlns="" id="{7AF95ECA-BF1A-4671-9140-F6693E1B69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xmlns="" id="{F5F7209D-28F5-4909-92CA-2B7292051ED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xmlns="" id="{43B9153F-B198-4D3F-B898-BAA1B21964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xmlns="" id="{84186E91-199B-464F-A539-2A6841948FD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xmlns="" id="{A73B8E59-142E-491A-BFEE-261A016ADE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a:extLst>
            <a:ext uri="{FF2B5EF4-FFF2-40B4-BE49-F238E27FC236}">
              <a16:creationId xmlns:a16="http://schemas.microsoft.com/office/drawing/2014/main" xmlns="" id="{EB6E5C47-12C5-4994-826A-76DDFE37D49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a:extLst>
            <a:ext uri="{FF2B5EF4-FFF2-40B4-BE49-F238E27FC236}">
              <a16:creationId xmlns:a16="http://schemas.microsoft.com/office/drawing/2014/main" xmlns="" id="{3E6E48C0-C399-4B83-88B6-D87ECFB5A01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a:extLst>
            <a:ext uri="{FF2B5EF4-FFF2-40B4-BE49-F238E27FC236}">
              <a16:creationId xmlns:a16="http://schemas.microsoft.com/office/drawing/2014/main" xmlns="" id="{FBC01559-DCFC-4886-9522-D32082A0E6D6}"/>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2" name="テキスト ボックス 701">
          <a:extLst>
            <a:ext uri="{FF2B5EF4-FFF2-40B4-BE49-F238E27FC236}">
              <a16:creationId xmlns:a16="http://schemas.microsoft.com/office/drawing/2014/main" xmlns="" id="{5BEC1E59-5E60-4CDC-8E8C-60ECCCFD20F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a:extLst>
            <a:ext uri="{FF2B5EF4-FFF2-40B4-BE49-F238E27FC236}">
              <a16:creationId xmlns:a16="http://schemas.microsoft.com/office/drawing/2014/main" xmlns="" id="{68C04136-58E5-410E-883D-2F6B59E1994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4" name="テキスト ボックス 703">
          <a:extLst>
            <a:ext uri="{FF2B5EF4-FFF2-40B4-BE49-F238E27FC236}">
              <a16:creationId xmlns:a16="http://schemas.microsoft.com/office/drawing/2014/main" xmlns="" id="{0D53D12B-B591-4BCB-A7D7-86CFA314E98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a:extLst>
            <a:ext uri="{FF2B5EF4-FFF2-40B4-BE49-F238E27FC236}">
              <a16:creationId xmlns:a16="http://schemas.microsoft.com/office/drawing/2014/main" xmlns="" id="{8567443D-E51B-4E36-A03C-8DFCFDFBE18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6" name="テキスト ボックス 705">
          <a:extLst>
            <a:ext uri="{FF2B5EF4-FFF2-40B4-BE49-F238E27FC236}">
              <a16:creationId xmlns:a16="http://schemas.microsoft.com/office/drawing/2014/main" xmlns="" id="{7536B770-5132-4423-98FA-2D863173522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xmlns="" id="{548F8478-EEAA-4517-B516-91A921872F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xmlns="" id="{1DD8FB66-FF37-4813-AD74-DECC3E0E95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a:extLst>
            <a:ext uri="{FF2B5EF4-FFF2-40B4-BE49-F238E27FC236}">
              <a16:creationId xmlns:a16="http://schemas.microsoft.com/office/drawing/2014/main" xmlns="" id="{D52F7B36-D16D-4FF1-BBBA-B82087BFA25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0" name="直線コネクタ 709">
          <a:extLst>
            <a:ext uri="{FF2B5EF4-FFF2-40B4-BE49-F238E27FC236}">
              <a16:creationId xmlns:a16="http://schemas.microsoft.com/office/drawing/2014/main" xmlns="" id="{2E1A9392-7054-4803-BED1-79267DE03AE0}"/>
            </a:ext>
          </a:extLst>
        </xdr:cNvPr>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1" name="【公民館】&#10;一人当たり面積最小値テキスト">
          <a:extLst>
            <a:ext uri="{FF2B5EF4-FFF2-40B4-BE49-F238E27FC236}">
              <a16:creationId xmlns:a16="http://schemas.microsoft.com/office/drawing/2014/main" xmlns="" id="{903FC519-5184-4021-BE4D-7C6C2B66DD3E}"/>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2" name="直線コネクタ 711">
          <a:extLst>
            <a:ext uri="{FF2B5EF4-FFF2-40B4-BE49-F238E27FC236}">
              <a16:creationId xmlns:a16="http://schemas.microsoft.com/office/drawing/2014/main" xmlns="" id="{440BA4CC-097D-49AF-9B57-D1B95AF455E9}"/>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13" name="【公民館】&#10;一人当たり面積最大値テキスト">
          <a:extLst>
            <a:ext uri="{FF2B5EF4-FFF2-40B4-BE49-F238E27FC236}">
              <a16:creationId xmlns:a16="http://schemas.microsoft.com/office/drawing/2014/main" xmlns="" id="{0BE11728-4C9A-4E0E-B9C7-0D0118BE1513}"/>
            </a:ext>
          </a:extLst>
        </xdr:cNvPr>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14" name="直線コネクタ 713">
          <a:extLst>
            <a:ext uri="{FF2B5EF4-FFF2-40B4-BE49-F238E27FC236}">
              <a16:creationId xmlns:a16="http://schemas.microsoft.com/office/drawing/2014/main" xmlns="" id="{845862F6-B1DA-4452-A145-28EDA235591E}"/>
            </a:ext>
          </a:extLst>
        </xdr:cNvPr>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15" name="【公民館】&#10;一人当たり面積平均値テキスト">
          <a:extLst>
            <a:ext uri="{FF2B5EF4-FFF2-40B4-BE49-F238E27FC236}">
              <a16:creationId xmlns:a16="http://schemas.microsoft.com/office/drawing/2014/main" xmlns="" id="{E2409B3B-E4FD-497B-80E3-DF1B8148D3F9}"/>
            </a:ext>
          </a:extLst>
        </xdr:cNvPr>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16" name="フローチャート: 判断 715">
          <a:extLst>
            <a:ext uri="{FF2B5EF4-FFF2-40B4-BE49-F238E27FC236}">
              <a16:creationId xmlns:a16="http://schemas.microsoft.com/office/drawing/2014/main" xmlns="" id="{D32E21F5-37BE-47BD-B361-A3A12A2CB05B}"/>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17" name="フローチャート: 判断 716">
          <a:extLst>
            <a:ext uri="{FF2B5EF4-FFF2-40B4-BE49-F238E27FC236}">
              <a16:creationId xmlns:a16="http://schemas.microsoft.com/office/drawing/2014/main" xmlns="" id="{BC66CA4F-4CDB-4AD8-81D3-B60A93D4ADAC}"/>
            </a:ext>
          </a:extLst>
        </xdr:cNvPr>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18" name="フローチャート: 判断 717">
          <a:extLst>
            <a:ext uri="{FF2B5EF4-FFF2-40B4-BE49-F238E27FC236}">
              <a16:creationId xmlns:a16="http://schemas.microsoft.com/office/drawing/2014/main" xmlns="" id="{12FF452D-6867-4177-8C2D-65A35983C73E}"/>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19" name="フローチャート: 判断 718">
          <a:extLst>
            <a:ext uri="{FF2B5EF4-FFF2-40B4-BE49-F238E27FC236}">
              <a16:creationId xmlns:a16="http://schemas.microsoft.com/office/drawing/2014/main" xmlns="" id="{81B23E31-A2F7-4EA4-BF3E-B84223144C48}"/>
            </a:ext>
          </a:extLst>
        </xdr:cNvPr>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0" name="フローチャート: 判断 719">
          <a:extLst>
            <a:ext uri="{FF2B5EF4-FFF2-40B4-BE49-F238E27FC236}">
              <a16:creationId xmlns:a16="http://schemas.microsoft.com/office/drawing/2014/main" xmlns="" id="{2255BF75-EA68-4EC9-9AB7-D2FA630DFAC2}"/>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66D20135-3149-4C8A-840F-CC5B33D652F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xmlns="" id="{B141469B-CBE8-4160-8CA9-D53BFDB43D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xmlns="" id="{21EFD38B-9617-4F49-B7AA-2F63F56D35D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xmlns="" id="{D149B87F-7A68-4083-A1E1-450B8BFECC4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xmlns="" id="{774D98F4-CFCA-49AC-B0F6-84AA599F03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84837</xdr:rowOff>
    </xdr:from>
    <xdr:to>
      <xdr:col>116</xdr:col>
      <xdr:colOff>114300</xdr:colOff>
      <xdr:row>105</xdr:row>
      <xdr:rowOff>14987</xdr:rowOff>
    </xdr:to>
    <xdr:sp macro="" textlink="">
      <xdr:nvSpPr>
        <xdr:cNvPr id="726" name="楕円 725">
          <a:extLst>
            <a:ext uri="{FF2B5EF4-FFF2-40B4-BE49-F238E27FC236}">
              <a16:creationId xmlns:a16="http://schemas.microsoft.com/office/drawing/2014/main" xmlns="" id="{80C3994E-2C9A-4B79-A899-0189F52BD3FA}"/>
            </a:ext>
          </a:extLst>
        </xdr:cNvPr>
        <xdr:cNvSpPr/>
      </xdr:nvSpPr>
      <xdr:spPr>
        <a:xfrm>
          <a:off x="221107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107714</xdr:rowOff>
    </xdr:from>
    <xdr:ext cx="469744" cy="259045"/>
    <xdr:sp macro="" textlink="">
      <xdr:nvSpPr>
        <xdr:cNvPr id="727" name="【公民館】&#10;一人当たり面積該当値テキスト">
          <a:extLst>
            <a:ext uri="{FF2B5EF4-FFF2-40B4-BE49-F238E27FC236}">
              <a16:creationId xmlns:a16="http://schemas.microsoft.com/office/drawing/2014/main" xmlns="" id="{9721CB05-50CC-4078-9686-BA990A9EB87D}"/>
            </a:ext>
          </a:extLst>
        </xdr:cNvPr>
        <xdr:cNvSpPr txBox="1"/>
      </xdr:nvSpPr>
      <xdr:spPr>
        <a:xfrm>
          <a:off x="22199600" y="17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28" name="楕円 727">
          <a:extLst>
            <a:ext uri="{FF2B5EF4-FFF2-40B4-BE49-F238E27FC236}">
              <a16:creationId xmlns:a16="http://schemas.microsoft.com/office/drawing/2014/main" xmlns="" id="{8A636672-F264-4AC4-9B5D-90938BD7F3A7}"/>
            </a:ext>
          </a:extLst>
        </xdr:cNvPr>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135637</xdr:rowOff>
    </xdr:from>
    <xdr:to>
      <xdr:col>116</xdr:col>
      <xdr:colOff>63500</xdr:colOff>
      <xdr:row>104</xdr:row>
      <xdr:rowOff>144780</xdr:rowOff>
    </xdr:to>
    <xdr:cxnSp macro="">
      <xdr:nvCxnSpPr>
        <xdr:cNvPr id="729" name="直線コネクタ 728">
          <a:extLst>
            <a:ext uri="{FF2B5EF4-FFF2-40B4-BE49-F238E27FC236}">
              <a16:creationId xmlns:a16="http://schemas.microsoft.com/office/drawing/2014/main" xmlns="" id="{CF8758F7-552E-4931-934D-D4DEEADE6155}"/>
            </a:ext>
          </a:extLst>
        </xdr:cNvPr>
        <xdr:cNvCxnSpPr/>
      </xdr:nvCxnSpPr>
      <xdr:spPr>
        <a:xfrm flipV="1">
          <a:off x="21323300" y="179664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730" name="楕円 729">
          <a:extLst>
            <a:ext uri="{FF2B5EF4-FFF2-40B4-BE49-F238E27FC236}">
              <a16:creationId xmlns:a16="http://schemas.microsoft.com/office/drawing/2014/main" xmlns="" id="{42DB623A-99F9-43D3-BDCC-5F4E7419FE2E}"/>
            </a:ext>
          </a:extLst>
        </xdr:cNvPr>
        <xdr:cNvSpPr/>
      </xdr:nvSpPr>
      <xdr:spPr>
        <a:xfrm>
          <a:off x="2038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149352</xdr:rowOff>
    </xdr:to>
    <xdr:cxnSp macro="">
      <xdr:nvCxnSpPr>
        <xdr:cNvPr id="731" name="直線コネクタ 730">
          <a:extLst>
            <a:ext uri="{FF2B5EF4-FFF2-40B4-BE49-F238E27FC236}">
              <a16:creationId xmlns:a16="http://schemas.microsoft.com/office/drawing/2014/main" xmlns="" id="{1D1613B1-2061-4399-8C1E-93C3A12768D5}"/>
            </a:ext>
          </a:extLst>
        </xdr:cNvPr>
        <xdr:cNvCxnSpPr/>
      </xdr:nvCxnSpPr>
      <xdr:spPr>
        <a:xfrm flipV="1">
          <a:off x="20434300" y="1797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732" name="楕円 731">
          <a:extLst>
            <a:ext uri="{FF2B5EF4-FFF2-40B4-BE49-F238E27FC236}">
              <a16:creationId xmlns:a16="http://schemas.microsoft.com/office/drawing/2014/main" xmlns="" id="{0B7293B8-5148-4D74-9459-EE630066ACC2}"/>
            </a:ext>
          </a:extLst>
        </xdr:cNvPr>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149352</xdr:rowOff>
    </xdr:from>
    <xdr:to>
      <xdr:col>107</xdr:col>
      <xdr:colOff>50800</xdr:colOff>
      <xdr:row>104</xdr:row>
      <xdr:rowOff>158496</xdr:rowOff>
    </xdr:to>
    <xdr:cxnSp macro="">
      <xdr:nvCxnSpPr>
        <xdr:cNvPr id="733" name="直線コネクタ 732">
          <a:extLst>
            <a:ext uri="{FF2B5EF4-FFF2-40B4-BE49-F238E27FC236}">
              <a16:creationId xmlns:a16="http://schemas.microsoft.com/office/drawing/2014/main" xmlns="" id="{F5F7EEE1-BAC3-4ACB-87AA-EAC0B3684C29}"/>
            </a:ext>
          </a:extLst>
        </xdr:cNvPr>
        <xdr:cNvCxnSpPr/>
      </xdr:nvCxnSpPr>
      <xdr:spPr>
        <a:xfrm flipV="1">
          <a:off x="19545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100837</xdr:rowOff>
    </xdr:from>
    <xdr:to>
      <xdr:col>98</xdr:col>
      <xdr:colOff>38100</xdr:colOff>
      <xdr:row>105</xdr:row>
      <xdr:rowOff>30987</xdr:rowOff>
    </xdr:to>
    <xdr:sp macro="" textlink="">
      <xdr:nvSpPr>
        <xdr:cNvPr id="734" name="楕円 733">
          <a:extLst>
            <a:ext uri="{FF2B5EF4-FFF2-40B4-BE49-F238E27FC236}">
              <a16:creationId xmlns:a16="http://schemas.microsoft.com/office/drawing/2014/main" xmlns="" id="{78D38BEA-A156-4982-A6FC-C9DD85CE8EC8}"/>
            </a:ext>
          </a:extLst>
        </xdr:cNvPr>
        <xdr:cNvSpPr/>
      </xdr:nvSpPr>
      <xdr:spPr>
        <a:xfrm>
          <a:off x="18605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151637</xdr:rowOff>
    </xdr:from>
    <xdr:to>
      <xdr:col>102</xdr:col>
      <xdr:colOff>114300</xdr:colOff>
      <xdr:row>104</xdr:row>
      <xdr:rowOff>158496</xdr:rowOff>
    </xdr:to>
    <xdr:cxnSp macro="">
      <xdr:nvCxnSpPr>
        <xdr:cNvPr id="735" name="直線コネクタ 734">
          <a:extLst>
            <a:ext uri="{FF2B5EF4-FFF2-40B4-BE49-F238E27FC236}">
              <a16:creationId xmlns:a16="http://schemas.microsoft.com/office/drawing/2014/main" xmlns="" id="{29B8BE24-F138-4B82-A740-648536024953}"/>
            </a:ext>
          </a:extLst>
        </xdr:cNvPr>
        <xdr:cNvCxnSpPr/>
      </xdr:nvCxnSpPr>
      <xdr:spPr>
        <a:xfrm>
          <a:off x="18656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36" name="n_1aveValue【公民館】&#10;一人当たり面積">
          <a:extLst>
            <a:ext uri="{FF2B5EF4-FFF2-40B4-BE49-F238E27FC236}">
              <a16:creationId xmlns:a16="http://schemas.microsoft.com/office/drawing/2014/main" xmlns="" id="{AE97F31A-F34F-43D0-A1A3-18E1D01460DE}"/>
            </a:ext>
          </a:extLst>
        </xdr:cNvPr>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37" name="n_2aveValue【公民館】&#10;一人当たり面積">
          <a:extLst>
            <a:ext uri="{FF2B5EF4-FFF2-40B4-BE49-F238E27FC236}">
              <a16:creationId xmlns:a16="http://schemas.microsoft.com/office/drawing/2014/main" xmlns="" id="{BF5CBE0C-C2A7-42C3-BDBF-1478BF7D8167}"/>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38" name="n_3aveValue【公民館】&#10;一人当たり面積">
          <a:extLst>
            <a:ext uri="{FF2B5EF4-FFF2-40B4-BE49-F238E27FC236}">
              <a16:creationId xmlns:a16="http://schemas.microsoft.com/office/drawing/2014/main" xmlns="" id="{A901666B-BE63-4B65-B4E2-1B41CBB248B9}"/>
            </a:ext>
          </a:extLst>
        </xdr:cNvPr>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39" name="n_4aveValue【公民館】&#10;一人当たり面積">
          <a:extLst>
            <a:ext uri="{FF2B5EF4-FFF2-40B4-BE49-F238E27FC236}">
              <a16:creationId xmlns:a16="http://schemas.microsoft.com/office/drawing/2014/main" xmlns="" id="{16B6CE83-2131-436C-8351-5CF04FC6432E}"/>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40" name="n_1mainValue【公民館】&#10;一人当たり面積">
          <a:extLst>
            <a:ext uri="{FF2B5EF4-FFF2-40B4-BE49-F238E27FC236}">
              <a16:creationId xmlns:a16="http://schemas.microsoft.com/office/drawing/2014/main" xmlns="" id="{99718947-9B86-4965-9714-525E05984937}"/>
            </a:ext>
          </a:extLst>
        </xdr:cNvPr>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741" name="n_2mainValue【公民館】&#10;一人当たり面積">
          <a:extLst>
            <a:ext uri="{FF2B5EF4-FFF2-40B4-BE49-F238E27FC236}">
              <a16:creationId xmlns:a16="http://schemas.microsoft.com/office/drawing/2014/main" xmlns="" id="{ACF6C874-4E3D-4672-9FF0-B7D45D74ECD5}"/>
            </a:ext>
          </a:extLst>
        </xdr:cNvPr>
        <xdr:cNvSpPr txBox="1"/>
      </xdr:nvSpPr>
      <xdr:spPr>
        <a:xfrm>
          <a:off x="20199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54373</xdr:rowOff>
    </xdr:from>
    <xdr:ext cx="469744" cy="259045"/>
    <xdr:sp macro="" textlink="">
      <xdr:nvSpPr>
        <xdr:cNvPr id="742" name="n_3mainValue【公民館】&#10;一人当たり面積">
          <a:extLst>
            <a:ext uri="{FF2B5EF4-FFF2-40B4-BE49-F238E27FC236}">
              <a16:creationId xmlns:a16="http://schemas.microsoft.com/office/drawing/2014/main" xmlns="" id="{6FBDEDAC-CD63-43E1-A368-554065F679AA}"/>
            </a:ext>
          </a:extLst>
        </xdr:cNvPr>
        <xdr:cNvSpPr txBox="1"/>
      </xdr:nvSpPr>
      <xdr:spPr>
        <a:xfrm>
          <a:off x="19310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47514</xdr:rowOff>
    </xdr:from>
    <xdr:ext cx="469744" cy="259045"/>
    <xdr:sp macro="" textlink="">
      <xdr:nvSpPr>
        <xdr:cNvPr id="743" name="n_4mainValue【公民館】&#10;一人当たり面積">
          <a:extLst>
            <a:ext uri="{FF2B5EF4-FFF2-40B4-BE49-F238E27FC236}">
              <a16:creationId xmlns:a16="http://schemas.microsoft.com/office/drawing/2014/main" xmlns="" id="{CA199BB4-0518-408F-923D-913DA52A3918}"/>
            </a:ext>
          </a:extLst>
        </xdr:cNvPr>
        <xdr:cNvSpPr txBox="1"/>
      </xdr:nvSpPr>
      <xdr:spPr>
        <a:xfrm>
          <a:off x="184214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xmlns="" id="{195C40D5-200E-48E1-9289-C7097A6FD4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xmlns="" id="{7B0F56B6-A6E1-4A09-92BE-03960CB66D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xmlns="" id="{29026746-7AA7-4249-892B-27B2CC5A35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類似団体と比較して特に有形固定資産減価償却率が高くなっている施設は、認定子ども園・幼稚園・保育所、公営住宅</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である。一方、特に低くなっている施設は、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である。認定子ども園・幼稚園・保育所については、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施設のうち２施設が築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年以上経過し、老朽化が進行している。</a:t>
          </a:r>
          <a:r>
            <a:rPr kumimoji="1" lang="ja-JP" altLang="ja-JP" sz="1100">
              <a:solidFill>
                <a:schemeClr val="dk1"/>
              </a:solidFill>
              <a:effectLst/>
              <a:latin typeface="+mn-lt"/>
              <a:ea typeface="+mn-ea"/>
              <a:cs typeface="+mn-cs"/>
            </a:rPr>
            <a:t>平成２７年３月に策定された「子ども・子育て支援事業計画」に沿って地域ごとのニーズを把握しながら、適切に保育サービスを提供できるように努める。公営住宅については、当市は１</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施設を保有しており、そのうち</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施設が築３０年以上経過し、老朽化が進行している。今後は、「長期修繕計画」の策定を行い、公共施設等総合管理計画との整合性をとりながら、老朽化の程度や利用状況等を考慮したうえで除却を行う等、計画的な維持管理と効率的な施設更新を推進していく。学校施設については、小・中学校あわせて１０校保有しており、１０校中５校は築３０年以上経過した施設であるが、その他５校中３校は、平成１１年・１９年・２３年にそれぞれ建て替えを行っており、類似団体と比較し低い値だった要因と考えられる。</a:t>
          </a:r>
          <a:r>
            <a:rPr kumimoji="1" lang="ja-JP" altLang="en-US" sz="1100">
              <a:solidFill>
                <a:schemeClr val="dk1"/>
              </a:solidFill>
              <a:effectLst/>
              <a:latin typeface="+mn-lt"/>
              <a:ea typeface="+mn-ea"/>
              <a:cs typeface="+mn-cs"/>
            </a:rPr>
            <a:t>また、道路については、一人当たりの道路延長が類似団体の中では比較的長い。当市は、類似団体の中でも人口が少ないが、人口密度が高く、区画整理等もおこなっていることから、道路整備距離が伸びた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A5A8CFA6-7468-44FD-B325-E2BAA29A06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501E112-810B-4144-B0A3-2BD720FD437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417B9E27-06E5-4B5D-AAFB-1B9FE0C4ED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E0E7405-9B42-4074-8BBC-98820FEDF21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茨城県潮来市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D993BDC-F5CC-4CCE-A98E-C5EB7A22D8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A2936DB-754B-42FC-885F-EF87384C1A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BBDF910-938C-461B-BA60-83325183F11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B83FD45-31B7-41B0-A6ED-A1719C6AAD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1446DDF-2193-4E3E-8083-7D5B8C6425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19C60236-E740-48CD-9E10-E56B520D84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27,950
27,589
71.40
13,354,982
12,457,378
656,770
7,386,314
11,710,916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4F3D01D-E106-4C63-B604-40C136F406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F2DA971-9FB2-4D1F-BD10-C387631554D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CC9634B-BB82-41DB-969D-F3CF6508194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481D5C2-455E-4266-B09C-2184261C5F2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5F8EDFE-2370-495B-B156-9F15BB1D071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86840EA1-0C37-4875-80D8-4A11593435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B5525BB-F4D3-478A-B4EC-506CE39EFB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566F74F-35DC-4278-A74C-4E638D090FD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BADED29-646F-4A42-90A4-120602205F9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47D9A86E-2070-4E5B-B3D9-E1DB5C5F1B0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8867294D-B248-4983-A5F6-55F60D34CD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B97EE24-8DE8-4AD5-B3D9-CFA8117F0FA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B514C852-5F25-47A6-A845-829A9199E5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AB84EFA-35E0-4D9C-8B3C-3DC048BF34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B48EA80-E9B2-4588-A32F-EC2A7076605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D19AC1E-C0BE-43C9-B80D-1839B06F49F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41B645AE-0784-4078-AFE3-318E3D688B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A93A9A3-7843-4278-BFF2-00DC1E2C5BA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EB6EB4A5-6FEB-4DED-84C4-47B52219A5E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5C10393-7E9E-4C47-8DEE-11C9FE80160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74A826D-C7E5-478E-BE35-E3325B68BA6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DD64787-C513-4394-A2D2-833D01459E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2890E1F-BA30-4933-AD73-6CA3AFD6C51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321D1BAE-D11C-4537-89B5-02967D90CF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F94D2C5-FB6A-4FF3-9577-CFDD9B28F0F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61BBF81-DF95-4B7D-8C6C-0FF9B85A60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A5B168F-2144-4AB4-94EC-117B5E206AC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F125D2D-CA83-4DE9-BC48-2A42F5F021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1B71D3E-547E-4B5D-A293-C71056427C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5D11326-1D02-415C-862C-F62D20B13A2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3F62273-32BC-40E6-B75C-860A880D84C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EF2124A0-5866-44E0-ABED-02C8919AB12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F27D39C-6CC6-42F5-BD84-C7E5D86491B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A8ED7245-4951-4195-B642-E62AA3F5E47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352630D6-F1AE-428F-A328-9412D341EBB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BCCCBF47-A48C-4E82-A5EF-8BC58D8C74B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9F05AA73-14B4-4874-BFE7-55338DC4837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4C03EDDE-2D6E-4B20-9529-4238878D2E5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2458462B-FC0C-4636-994C-FEA347BC206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B7BC4F4D-0401-4B52-9685-A6C75D728D3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D2B82F01-C47B-41FE-81FA-5639CAE6C4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6B1556EC-0333-45A4-B8A0-18E8FB8105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9A76310D-E3CA-47F9-9926-E605FFDD629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92F2581B-BF5D-4A0C-A530-8C30DCF075D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3270D8A3-3AE9-4136-ACAB-26338E1F0B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9A6B9A3F-09AD-4A3D-AF73-BE3FAF9B644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F584EC44-ED9E-45D9-BBA5-23EB63DEF057}"/>
            </a:ext>
          </a:extLst>
        </xdr:cNvPr>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C63CCEE6-CC8E-481B-9238-815C44E6BE5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B66008FF-E13D-4B15-8351-AFF484478D98}"/>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D5E707F1-18BB-46E7-A62A-AFCF1F529345}"/>
            </a:ext>
          </a:extLst>
        </xdr:cNvPr>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a:extLst>
            <a:ext uri="{FF2B5EF4-FFF2-40B4-BE49-F238E27FC236}">
              <a16:creationId xmlns:a16="http://schemas.microsoft.com/office/drawing/2014/main" xmlns="" id="{E43D77E9-94B8-4C0F-B57E-76892B23CCE2}"/>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FCC4B615-3E2A-490B-A2DF-E21DAFE35EFD}"/>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a:extLst>
            <a:ext uri="{FF2B5EF4-FFF2-40B4-BE49-F238E27FC236}">
              <a16:creationId xmlns:a16="http://schemas.microsoft.com/office/drawing/2014/main" xmlns="" id="{A4D23E81-7E6B-4EB5-95F8-B86E00B5A2F4}"/>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a:extLst>
            <a:ext uri="{FF2B5EF4-FFF2-40B4-BE49-F238E27FC236}">
              <a16:creationId xmlns:a16="http://schemas.microsoft.com/office/drawing/2014/main" xmlns="" id="{0E60E809-5669-49B9-855E-3DF0C8582BF4}"/>
            </a:ext>
          </a:extLst>
        </xdr:cNvPr>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a:extLst>
            <a:ext uri="{FF2B5EF4-FFF2-40B4-BE49-F238E27FC236}">
              <a16:creationId xmlns:a16="http://schemas.microsoft.com/office/drawing/2014/main" xmlns="" id="{B744B6E6-175E-40A0-8F01-1F6640604DB5}"/>
            </a:ext>
          </a:extLst>
        </xdr:cNvPr>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xmlns="" id="{5C1826BA-520E-4EC8-83E6-77D7F983A76A}"/>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72753</xdr:rowOff>
    </xdr:from>
    <xdr:to>
      <xdr:col>6</xdr:col>
      <xdr:colOff>38100</xdr:colOff>
      <xdr:row>37</xdr:row>
      <xdr:rowOff>2903</xdr:rowOff>
    </xdr:to>
    <xdr:sp macro="" textlink="">
      <xdr:nvSpPr>
        <xdr:cNvPr id="68" name="フローチャート: 判断 67">
          <a:extLst>
            <a:ext uri="{FF2B5EF4-FFF2-40B4-BE49-F238E27FC236}">
              <a16:creationId xmlns:a16="http://schemas.microsoft.com/office/drawing/2014/main" xmlns="" id="{728E6648-39E1-4B23-A45F-F8E03D9F442A}"/>
            </a:ext>
          </a:extLst>
        </xdr:cNvPr>
        <xdr:cNvSpPr/>
      </xdr:nvSpPr>
      <xdr:spPr>
        <a:xfrm>
          <a:off x="1079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1623951-5F95-47C1-94DC-A0D574284B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3FF2F5C-6F08-4F2B-8209-AB21003F33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D58E66E-9FE7-4DDC-8DA0-F071823B851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B2B0F57-BF91-44F3-8AF2-FB8317DF11F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DA691453-E067-445E-9039-C5A669C286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108676</xdr:rowOff>
    </xdr:from>
    <xdr:to>
      <xdr:col>24</xdr:col>
      <xdr:colOff>114300</xdr:colOff>
      <xdr:row>36</xdr:row>
      <xdr:rowOff>38826</xdr:rowOff>
    </xdr:to>
    <xdr:sp macro="" textlink="">
      <xdr:nvSpPr>
        <xdr:cNvPr id="74" name="楕円 73">
          <a:extLst>
            <a:ext uri="{FF2B5EF4-FFF2-40B4-BE49-F238E27FC236}">
              <a16:creationId xmlns:a16="http://schemas.microsoft.com/office/drawing/2014/main" xmlns="" id="{9907DD3E-FE7F-45A8-B7B4-E3404BD9BF54}"/>
            </a:ext>
          </a:extLst>
        </xdr:cNvPr>
        <xdr:cNvSpPr/>
      </xdr:nvSpPr>
      <xdr:spPr>
        <a:xfrm>
          <a:off x="45847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131553</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86CF19C5-FFA1-4325-AEE5-B24A30281183}"/>
            </a:ext>
          </a:extLst>
        </xdr:cNvPr>
        <xdr:cNvSpPr txBox="1"/>
      </xdr:nvSpPr>
      <xdr:spPr>
        <a:xfrm>
          <a:off x="4673600" y="59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72753</xdr:rowOff>
    </xdr:from>
    <xdr:to>
      <xdr:col>20</xdr:col>
      <xdr:colOff>38100</xdr:colOff>
      <xdr:row>36</xdr:row>
      <xdr:rowOff>2903</xdr:rowOff>
    </xdr:to>
    <xdr:sp macro="" textlink="">
      <xdr:nvSpPr>
        <xdr:cNvPr id="76" name="楕円 75">
          <a:extLst>
            <a:ext uri="{FF2B5EF4-FFF2-40B4-BE49-F238E27FC236}">
              <a16:creationId xmlns:a16="http://schemas.microsoft.com/office/drawing/2014/main" xmlns="" id="{5575CC4A-50DF-4A3D-AFEB-E9E37D5F70D1}"/>
            </a:ext>
          </a:extLst>
        </xdr:cNvPr>
        <xdr:cNvSpPr/>
      </xdr:nvSpPr>
      <xdr:spPr>
        <a:xfrm>
          <a:off x="3746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123553</xdr:rowOff>
    </xdr:from>
    <xdr:to>
      <xdr:col>24</xdr:col>
      <xdr:colOff>63500</xdr:colOff>
      <xdr:row>35</xdr:row>
      <xdr:rowOff>159476</xdr:rowOff>
    </xdr:to>
    <xdr:cxnSp macro="">
      <xdr:nvCxnSpPr>
        <xdr:cNvPr id="77" name="直線コネクタ 76">
          <a:extLst>
            <a:ext uri="{FF2B5EF4-FFF2-40B4-BE49-F238E27FC236}">
              <a16:creationId xmlns:a16="http://schemas.microsoft.com/office/drawing/2014/main" xmlns="" id="{7564D7EE-FCD5-4D69-A384-4CDCFB5762B0}"/>
            </a:ext>
          </a:extLst>
        </xdr:cNvPr>
        <xdr:cNvCxnSpPr/>
      </xdr:nvCxnSpPr>
      <xdr:spPr>
        <a:xfrm>
          <a:off x="3797300" y="61243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40096</xdr:rowOff>
    </xdr:from>
    <xdr:to>
      <xdr:col>15</xdr:col>
      <xdr:colOff>101600</xdr:colOff>
      <xdr:row>35</xdr:row>
      <xdr:rowOff>141696</xdr:rowOff>
    </xdr:to>
    <xdr:sp macro="" textlink="">
      <xdr:nvSpPr>
        <xdr:cNvPr id="78" name="楕円 77">
          <a:extLst>
            <a:ext uri="{FF2B5EF4-FFF2-40B4-BE49-F238E27FC236}">
              <a16:creationId xmlns:a16="http://schemas.microsoft.com/office/drawing/2014/main" xmlns="" id="{AF148C1D-22EA-4C13-BB16-4E7BBF29C88C}"/>
            </a:ext>
          </a:extLst>
        </xdr:cNvPr>
        <xdr:cNvSpPr/>
      </xdr:nvSpPr>
      <xdr:spPr>
        <a:xfrm>
          <a:off x="2857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90896</xdr:rowOff>
    </xdr:from>
    <xdr:to>
      <xdr:col>19</xdr:col>
      <xdr:colOff>177800</xdr:colOff>
      <xdr:row>35</xdr:row>
      <xdr:rowOff>123553</xdr:rowOff>
    </xdr:to>
    <xdr:cxnSp macro="">
      <xdr:nvCxnSpPr>
        <xdr:cNvPr id="79" name="直線コネクタ 78">
          <a:extLst>
            <a:ext uri="{FF2B5EF4-FFF2-40B4-BE49-F238E27FC236}">
              <a16:creationId xmlns:a16="http://schemas.microsoft.com/office/drawing/2014/main" xmlns="" id="{92E7C1A4-5D03-4195-958F-01F5ED1F84EA}"/>
            </a:ext>
          </a:extLst>
        </xdr:cNvPr>
        <xdr:cNvCxnSpPr/>
      </xdr:nvCxnSpPr>
      <xdr:spPr>
        <a:xfrm>
          <a:off x="2908300" y="60916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4173</xdr:rowOff>
    </xdr:from>
    <xdr:to>
      <xdr:col>10</xdr:col>
      <xdr:colOff>165100</xdr:colOff>
      <xdr:row>35</xdr:row>
      <xdr:rowOff>105773</xdr:rowOff>
    </xdr:to>
    <xdr:sp macro="" textlink="">
      <xdr:nvSpPr>
        <xdr:cNvPr id="80" name="楕円 79">
          <a:extLst>
            <a:ext uri="{FF2B5EF4-FFF2-40B4-BE49-F238E27FC236}">
              <a16:creationId xmlns:a16="http://schemas.microsoft.com/office/drawing/2014/main" xmlns="" id="{6BB51079-23BC-4ED2-AEA3-F2F228F58224}"/>
            </a:ext>
          </a:extLst>
        </xdr:cNvPr>
        <xdr:cNvSpPr/>
      </xdr:nvSpPr>
      <xdr:spPr>
        <a:xfrm>
          <a:off x="1968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54973</xdr:rowOff>
    </xdr:from>
    <xdr:to>
      <xdr:col>15</xdr:col>
      <xdr:colOff>50800</xdr:colOff>
      <xdr:row>35</xdr:row>
      <xdr:rowOff>90896</xdr:rowOff>
    </xdr:to>
    <xdr:cxnSp macro="">
      <xdr:nvCxnSpPr>
        <xdr:cNvPr id="81" name="直線コネクタ 80">
          <a:extLst>
            <a:ext uri="{FF2B5EF4-FFF2-40B4-BE49-F238E27FC236}">
              <a16:creationId xmlns:a16="http://schemas.microsoft.com/office/drawing/2014/main" xmlns="" id="{2ADD3527-A72A-4906-AF31-06E4CE7396FB}"/>
            </a:ext>
          </a:extLst>
        </xdr:cNvPr>
        <xdr:cNvCxnSpPr/>
      </xdr:nvCxnSpPr>
      <xdr:spPr>
        <a:xfrm>
          <a:off x="2019300" y="605572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2" name="楕円 81">
          <a:extLst>
            <a:ext uri="{FF2B5EF4-FFF2-40B4-BE49-F238E27FC236}">
              <a16:creationId xmlns:a16="http://schemas.microsoft.com/office/drawing/2014/main" xmlns="" id="{FA64A282-EAD7-48A2-84A8-E9367AE6D053}"/>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54973</xdr:rowOff>
    </xdr:to>
    <xdr:cxnSp macro="">
      <xdr:nvCxnSpPr>
        <xdr:cNvPr id="83" name="直線コネクタ 82">
          <a:extLst>
            <a:ext uri="{FF2B5EF4-FFF2-40B4-BE49-F238E27FC236}">
              <a16:creationId xmlns:a16="http://schemas.microsoft.com/office/drawing/2014/main" xmlns="" id="{1D595337-E1CD-46AC-8412-B05937C7653A}"/>
            </a:ext>
          </a:extLst>
        </xdr:cNvPr>
        <xdr:cNvCxnSpPr/>
      </xdr:nvCxnSpPr>
      <xdr:spPr>
        <a:xfrm>
          <a:off x="1130300" y="601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165480</xdr:rowOff>
    </xdr:from>
    <xdr:ext cx="405111" cy="259045"/>
    <xdr:sp macro="" textlink="">
      <xdr:nvSpPr>
        <xdr:cNvPr id="84" name="n_1aveValue【図書館】&#10;有形固定資産減価償却率">
          <a:extLst>
            <a:ext uri="{FF2B5EF4-FFF2-40B4-BE49-F238E27FC236}">
              <a16:creationId xmlns:a16="http://schemas.microsoft.com/office/drawing/2014/main" xmlns="" id="{8676D84E-5301-413A-AEA7-4E4D5BCCE489}"/>
            </a:ext>
          </a:extLst>
        </xdr:cNvPr>
        <xdr:cNvSpPr txBox="1"/>
      </xdr:nvSpPr>
      <xdr:spPr>
        <a:xfrm>
          <a:off x="3582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127924</xdr:rowOff>
    </xdr:from>
    <xdr:ext cx="405111" cy="259045"/>
    <xdr:sp macro="" textlink="">
      <xdr:nvSpPr>
        <xdr:cNvPr id="85" name="n_2aveValue【図書館】&#10;有形固定資産減価償却率">
          <a:extLst>
            <a:ext uri="{FF2B5EF4-FFF2-40B4-BE49-F238E27FC236}">
              <a16:creationId xmlns:a16="http://schemas.microsoft.com/office/drawing/2014/main" xmlns="" id="{8C5045E1-43CB-4CC1-8279-730A7C567FBB}"/>
            </a:ext>
          </a:extLst>
        </xdr:cNvPr>
        <xdr:cNvSpPr txBox="1"/>
      </xdr:nvSpPr>
      <xdr:spPr>
        <a:xfrm>
          <a:off x="2705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xmlns="" id="{318FF136-21BD-4B26-BFBA-4A1D339A4BA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xmlns="" id="{1CFFFC3A-AFAF-4C4B-8929-EDB2AB4908CA}"/>
            </a:ext>
          </a:extLst>
        </xdr:cNvPr>
        <xdr:cNvSpPr txBox="1"/>
      </xdr:nvSpPr>
      <xdr:spPr>
        <a:xfrm>
          <a:off x="927744" y="633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19430</xdr:rowOff>
    </xdr:from>
    <xdr:ext cx="405111" cy="259045"/>
    <xdr:sp macro="" textlink="">
      <xdr:nvSpPr>
        <xdr:cNvPr id="88" name="n_1mainValue【図書館】&#10;有形固定資産減価償却率">
          <a:extLst>
            <a:ext uri="{FF2B5EF4-FFF2-40B4-BE49-F238E27FC236}">
              <a16:creationId xmlns:a16="http://schemas.microsoft.com/office/drawing/2014/main" xmlns="" id="{029E5D37-FD51-4AD1-84F4-A086163654DA}"/>
            </a:ext>
          </a:extLst>
        </xdr:cNvPr>
        <xdr:cNvSpPr txBox="1"/>
      </xdr:nvSpPr>
      <xdr:spPr>
        <a:xfrm>
          <a:off x="3582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158223</xdr:rowOff>
    </xdr:from>
    <xdr:ext cx="405111" cy="259045"/>
    <xdr:sp macro="" textlink="">
      <xdr:nvSpPr>
        <xdr:cNvPr id="89" name="n_2mainValue【図書館】&#10;有形固定資産減価償却率">
          <a:extLst>
            <a:ext uri="{FF2B5EF4-FFF2-40B4-BE49-F238E27FC236}">
              <a16:creationId xmlns:a16="http://schemas.microsoft.com/office/drawing/2014/main" xmlns="" id="{0C45F822-B29E-4641-B4C1-15372E3695D4}"/>
            </a:ext>
          </a:extLst>
        </xdr:cNvPr>
        <xdr:cNvSpPr txBox="1"/>
      </xdr:nvSpPr>
      <xdr:spPr>
        <a:xfrm>
          <a:off x="2705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122300</xdr:rowOff>
    </xdr:from>
    <xdr:ext cx="405111" cy="259045"/>
    <xdr:sp macro="" textlink="">
      <xdr:nvSpPr>
        <xdr:cNvPr id="90" name="n_3mainValue【図書館】&#10;有形固定資産減価償却率">
          <a:extLst>
            <a:ext uri="{FF2B5EF4-FFF2-40B4-BE49-F238E27FC236}">
              <a16:creationId xmlns:a16="http://schemas.microsoft.com/office/drawing/2014/main" xmlns="" id="{185800F0-6DA9-44D5-824C-1EAA1BF2A12E}"/>
            </a:ext>
          </a:extLst>
        </xdr:cNvPr>
        <xdr:cNvSpPr txBox="1"/>
      </xdr:nvSpPr>
      <xdr:spPr>
        <a:xfrm>
          <a:off x="18167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91" name="n_4mainValue【図書館】&#10;有形固定資産減価償却率">
          <a:extLst>
            <a:ext uri="{FF2B5EF4-FFF2-40B4-BE49-F238E27FC236}">
              <a16:creationId xmlns:a16="http://schemas.microsoft.com/office/drawing/2014/main" xmlns="" id="{989E9CE8-E56D-4567-A94A-38FDCF105151}"/>
            </a:ext>
          </a:extLst>
        </xdr:cNvPr>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533F3BBF-399C-436F-A553-6CA6D6C848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24811792-4F8B-40C9-94AD-1DD8818E531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C1AFF1FD-88C4-46EE-8DC4-4A688DB5E2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D910F202-FCD4-492F-9AC9-3F225D2858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BCC6B7C9-DFB3-4E9D-B299-944FC503DB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AE5E8D3-71FB-4C9C-B6E9-CA3D8D53DB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A1B1AA4A-543A-4D42-9741-8DB5FA32B89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BF7B1C8B-F4C5-478E-951B-0E89FEA8F1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61E1A1E5-65FC-4D4F-8F2D-8300C88F1EA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3442F5BB-C5E0-4564-AE4D-9DE0CCE4404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a:extLst>
            <a:ext uri="{FF2B5EF4-FFF2-40B4-BE49-F238E27FC236}">
              <a16:creationId xmlns:a16="http://schemas.microsoft.com/office/drawing/2014/main" xmlns="" id="{A948CB1E-C44A-4C40-9F66-6B76C594C90D}"/>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a:extLst>
            <a:ext uri="{FF2B5EF4-FFF2-40B4-BE49-F238E27FC236}">
              <a16:creationId xmlns:a16="http://schemas.microsoft.com/office/drawing/2014/main" xmlns="" id="{99C047BD-1F15-4248-A60F-007D0098C225}"/>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xmlns="" id="{475474DA-7317-4403-948E-012197010FA2}"/>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a:extLst>
            <a:ext uri="{FF2B5EF4-FFF2-40B4-BE49-F238E27FC236}">
              <a16:creationId xmlns:a16="http://schemas.microsoft.com/office/drawing/2014/main" xmlns="" id="{48C71CF7-E705-429F-8032-0D4B5E1BCA6C}"/>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a:extLst>
            <a:ext uri="{FF2B5EF4-FFF2-40B4-BE49-F238E27FC236}">
              <a16:creationId xmlns:a16="http://schemas.microsoft.com/office/drawing/2014/main" xmlns="" id="{17A870EA-700F-4815-917D-CC330A95BF2A}"/>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a:extLst>
            <a:ext uri="{FF2B5EF4-FFF2-40B4-BE49-F238E27FC236}">
              <a16:creationId xmlns:a16="http://schemas.microsoft.com/office/drawing/2014/main" xmlns="" id="{CA692DBB-E333-4DEE-A5F0-2608AB31FF1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a:extLst>
            <a:ext uri="{FF2B5EF4-FFF2-40B4-BE49-F238E27FC236}">
              <a16:creationId xmlns:a16="http://schemas.microsoft.com/office/drawing/2014/main" xmlns="" id="{0C15CD92-C39F-4141-9990-FC64F44503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a:extLst>
            <a:ext uri="{FF2B5EF4-FFF2-40B4-BE49-F238E27FC236}">
              <a16:creationId xmlns:a16="http://schemas.microsoft.com/office/drawing/2014/main" xmlns="" id="{BE90A11F-D9C7-43A1-9F08-FECEF0C6185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a:extLst>
            <a:ext uri="{FF2B5EF4-FFF2-40B4-BE49-F238E27FC236}">
              <a16:creationId xmlns:a16="http://schemas.microsoft.com/office/drawing/2014/main" xmlns="" id="{AA41E2D5-A4ED-4022-B8CB-C8A3973D05C8}"/>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a:extLst>
            <a:ext uri="{FF2B5EF4-FFF2-40B4-BE49-F238E27FC236}">
              <a16:creationId xmlns:a16="http://schemas.microsoft.com/office/drawing/2014/main" xmlns="" id="{2B13C957-A87B-4747-AA1F-BDD49CC24C7D}"/>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a:extLst>
            <a:ext uri="{FF2B5EF4-FFF2-40B4-BE49-F238E27FC236}">
              <a16:creationId xmlns:a16="http://schemas.microsoft.com/office/drawing/2014/main" xmlns="" id="{258798BD-C0FE-40EB-B793-8702632C657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a:extLst>
            <a:ext uri="{FF2B5EF4-FFF2-40B4-BE49-F238E27FC236}">
              <a16:creationId xmlns:a16="http://schemas.microsoft.com/office/drawing/2014/main" xmlns="" id="{18171096-48A6-4062-A8A5-841558A45653}"/>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a:extLst>
            <a:ext uri="{FF2B5EF4-FFF2-40B4-BE49-F238E27FC236}">
              <a16:creationId xmlns:a16="http://schemas.microsoft.com/office/drawing/2014/main" xmlns="" id="{74961CFF-E42E-4139-9F3E-FF50FD5405A2}"/>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a:extLst>
            <a:ext uri="{FF2B5EF4-FFF2-40B4-BE49-F238E27FC236}">
              <a16:creationId xmlns:a16="http://schemas.microsoft.com/office/drawing/2014/main" xmlns="" id="{9C260B2C-5BC1-4FE6-88E9-CABCAC36CA74}"/>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a:extLst>
            <a:ext uri="{FF2B5EF4-FFF2-40B4-BE49-F238E27FC236}">
              <a16:creationId xmlns:a16="http://schemas.microsoft.com/office/drawing/2014/main" xmlns="" id="{B38A2215-4900-44C5-8DB9-3B025C1626A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a:extLst>
            <a:ext uri="{FF2B5EF4-FFF2-40B4-BE49-F238E27FC236}">
              <a16:creationId xmlns:a16="http://schemas.microsoft.com/office/drawing/2014/main" xmlns="" id="{26390CC1-CC98-41C8-BDEA-75011F08121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a:extLst>
            <a:ext uri="{FF2B5EF4-FFF2-40B4-BE49-F238E27FC236}">
              <a16:creationId xmlns:a16="http://schemas.microsoft.com/office/drawing/2014/main" xmlns="" id="{DAE7D8F1-1716-499A-AD20-2C2D45D90F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a:extLst>
            <a:ext uri="{FF2B5EF4-FFF2-40B4-BE49-F238E27FC236}">
              <a16:creationId xmlns:a16="http://schemas.microsoft.com/office/drawing/2014/main" xmlns="" id="{75CE0075-BB87-4E43-80D1-FEFD6FFE30B1}"/>
            </a:ext>
          </a:extLst>
        </xdr:cNvPr>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a:extLst>
            <a:ext uri="{FF2B5EF4-FFF2-40B4-BE49-F238E27FC236}">
              <a16:creationId xmlns:a16="http://schemas.microsoft.com/office/drawing/2014/main" xmlns="" id="{22EAF4E7-511C-4E57-8893-C77C897DF996}"/>
            </a:ext>
          </a:extLst>
        </xdr:cNvPr>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a:extLst>
            <a:ext uri="{FF2B5EF4-FFF2-40B4-BE49-F238E27FC236}">
              <a16:creationId xmlns:a16="http://schemas.microsoft.com/office/drawing/2014/main" xmlns="" id="{B72E77EC-16A4-4085-BCF3-0EF940BBA263}"/>
            </a:ext>
          </a:extLst>
        </xdr:cNvPr>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a:extLst>
            <a:ext uri="{FF2B5EF4-FFF2-40B4-BE49-F238E27FC236}">
              <a16:creationId xmlns:a16="http://schemas.microsoft.com/office/drawing/2014/main" xmlns="" id="{AC41A40A-DBAA-4B35-B2B4-F2DFAE070ABA}"/>
            </a:ext>
          </a:extLst>
        </xdr:cNvPr>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a:extLst>
            <a:ext uri="{FF2B5EF4-FFF2-40B4-BE49-F238E27FC236}">
              <a16:creationId xmlns:a16="http://schemas.microsoft.com/office/drawing/2014/main" xmlns="" id="{5A8F098E-DA9B-4566-9FAC-7FB296EBB5D4}"/>
            </a:ext>
          </a:extLst>
        </xdr:cNvPr>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4" name="【図書館】&#10;一人当たり面積平均値テキスト">
          <a:extLst>
            <a:ext uri="{FF2B5EF4-FFF2-40B4-BE49-F238E27FC236}">
              <a16:creationId xmlns:a16="http://schemas.microsoft.com/office/drawing/2014/main" xmlns="" id="{F75B4875-2FFE-4F3A-91E3-2B18CCC44540}"/>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a:extLst>
            <a:ext uri="{FF2B5EF4-FFF2-40B4-BE49-F238E27FC236}">
              <a16:creationId xmlns:a16="http://schemas.microsoft.com/office/drawing/2014/main" xmlns="" id="{068D30D3-4F4E-40FB-8197-736647252AD4}"/>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a:extLst>
            <a:ext uri="{FF2B5EF4-FFF2-40B4-BE49-F238E27FC236}">
              <a16:creationId xmlns:a16="http://schemas.microsoft.com/office/drawing/2014/main" xmlns="" id="{DA0321CE-46FD-4B15-9138-1A3499E2BB9D}"/>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a:extLst>
            <a:ext uri="{FF2B5EF4-FFF2-40B4-BE49-F238E27FC236}">
              <a16:creationId xmlns:a16="http://schemas.microsoft.com/office/drawing/2014/main" xmlns="" id="{051D7991-1D02-46FB-A73E-AF3C7448192C}"/>
            </a:ext>
          </a:extLst>
        </xdr:cNvPr>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a:extLst>
            <a:ext uri="{FF2B5EF4-FFF2-40B4-BE49-F238E27FC236}">
              <a16:creationId xmlns:a16="http://schemas.microsoft.com/office/drawing/2014/main" xmlns="" id="{498BFD4B-7DD1-4D92-9275-D4AE4934E3CA}"/>
            </a:ext>
          </a:extLst>
        </xdr:cNvPr>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111125</xdr:rowOff>
    </xdr:from>
    <xdr:to>
      <xdr:col>36</xdr:col>
      <xdr:colOff>165100</xdr:colOff>
      <xdr:row>39</xdr:row>
      <xdr:rowOff>41275</xdr:rowOff>
    </xdr:to>
    <xdr:sp macro="" textlink="">
      <xdr:nvSpPr>
        <xdr:cNvPr id="129" name="フローチャート: 判断 128">
          <a:extLst>
            <a:ext uri="{FF2B5EF4-FFF2-40B4-BE49-F238E27FC236}">
              <a16:creationId xmlns:a16="http://schemas.microsoft.com/office/drawing/2014/main" xmlns="" id="{756E85FA-35C7-46DE-824B-BA0334C23AB3}"/>
            </a:ext>
          </a:extLst>
        </xdr:cNvPr>
        <xdr:cNvSpPr/>
      </xdr:nvSpPr>
      <xdr:spPr>
        <a:xfrm>
          <a:off x="6921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076DC03D-8BC4-488B-ABE8-0E871F6A0D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xmlns="" id="{F8E6AE55-3B2A-47DE-BB5F-432679B4A1A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xmlns="" id="{E11BABF3-9D32-4935-974A-EA211FA7E4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xmlns="" id="{ADDAB579-B5AB-4CE8-B493-C081DF89758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xmlns="" id="{C65902B7-B968-4A27-B016-FF2E73C8E0F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73025</xdr:rowOff>
    </xdr:from>
    <xdr:to>
      <xdr:col>55</xdr:col>
      <xdr:colOff>50800</xdr:colOff>
      <xdr:row>36</xdr:row>
      <xdr:rowOff>3175</xdr:rowOff>
    </xdr:to>
    <xdr:sp macro="" textlink="">
      <xdr:nvSpPr>
        <xdr:cNvPr id="135" name="楕円 134">
          <a:extLst>
            <a:ext uri="{FF2B5EF4-FFF2-40B4-BE49-F238E27FC236}">
              <a16:creationId xmlns:a16="http://schemas.microsoft.com/office/drawing/2014/main" xmlns="" id="{35E266F0-3282-40E3-B97F-579DD0A5F865}"/>
            </a:ext>
          </a:extLst>
        </xdr:cNvPr>
        <xdr:cNvSpPr/>
      </xdr:nvSpPr>
      <xdr:spPr>
        <a:xfrm>
          <a:off x="104267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95902</xdr:rowOff>
    </xdr:from>
    <xdr:ext cx="469744" cy="259045"/>
    <xdr:sp macro="" textlink="">
      <xdr:nvSpPr>
        <xdr:cNvPr id="136" name="【図書館】&#10;一人当たり面積該当値テキスト">
          <a:extLst>
            <a:ext uri="{FF2B5EF4-FFF2-40B4-BE49-F238E27FC236}">
              <a16:creationId xmlns:a16="http://schemas.microsoft.com/office/drawing/2014/main" xmlns="" id="{80302E3B-E80F-4103-BCEC-C7C5C2D50FF5}"/>
            </a:ext>
          </a:extLst>
        </xdr:cNvPr>
        <xdr:cNvSpPr txBox="1"/>
      </xdr:nvSpPr>
      <xdr:spPr>
        <a:xfrm>
          <a:off x="10515600" y="59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92075</xdr:rowOff>
    </xdr:from>
    <xdr:to>
      <xdr:col>50</xdr:col>
      <xdr:colOff>165100</xdr:colOff>
      <xdr:row>36</xdr:row>
      <xdr:rowOff>22225</xdr:rowOff>
    </xdr:to>
    <xdr:sp macro="" textlink="">
      <xdr:nvSpPr>
        <xdr:cNvPr id="137" name="楕円 136">
          <a:extLst>
            <a:ext uri="{FF2B5EF4-FFF2-40B4-BE49-F238E27FC236}">
              <a16:creationId xmlns:a16="http://schemas.microsoft.com/office/drawing/2014/main" xmlns="" id="{8E6921B8-0725-41DF-BC5C-00C5E0F33CF7}"/>
            </a:ext>
          </a:extLst>
        </xdr:cNvPr>
        <xdr:cNvSpPr/>
      </xdr:nvSpPr>
      <xdr:spPr>
        <a:xfrm>
          <a:off x="9588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123825</xdr:rowOff>
    </xdr:from>
    <xdr:to>
      <xdr:col>55</xdr:col>
      <xdr:colOff>0</xdr:colOff>
      <xdr:row>35</xdr:row>
      <xdr:rowOff>142875</xdr:rowOff>
    </xdr:to>
    <xdr:cxnSp macro="">
      <xdr:nvCxnSpPr>
        <xdr:cNvPr id="138" name="直線コネクタ 137">
          <a:extLst>
            <a:ext uri="{FF2B5EF4-FFF2-40B4-BE49-F238E27FC236}">
              <a16:creationId xmlns:a16="http://schemas.microsoft.com/office/drawing/2014/main" xmlns="" id="{297C5ADE-4F5D-4BBF-B622-F70F4A026E74}"/>
            </a:ext>
          </a:extLst>
        </xdr:cNvPr>
        <xdr:cNvCxnSpPr/>
      </xdr:nvCxnSpPr>
      <xdr:spPr>
        <a:xfrm flipV="1">
          <a:off x="9639300" y="61245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101600</xdr:rowOff>
    </xdr:from>
    <xdr:to>
      <xdr:col>46</xdr:col>
      <xdr:colOff>38100</xdr:colOff>
      <xdr:row>36</xdr:row>
      <xdr:rowOff>31750</xdr:rowOff>
    </xdr:to>
    <xdr:sp macro="" textlink="">
      <xdr:nvSpPr>
        <xdr:cNvPr id="139" name="楕円 138">
          <a:extLst>
            <a:ext uri="{FF2B5EF4-FFF2-40B4-BE49-F238E27FC236}">
              <a16:creationId xmlns:a16="http://schemas.microsoft.com/office/drawing/2014/main" xmlns="" id="{64850764-31FC-4DCD-8EEB-9B6019041B30}"/>
            </a:ext>
          </a:extLst>
        </xdr:cNvPr>
        <xdr:cNvSpPr/>
      </xdr:nvSpPr>
      <xdr:spPr>
        <a:xfrm>
          <a:off x="8699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142875</xdr:rowOff>
    </xdr:from>
    <xdr:to>
      <xdr:col>50</xdr:col>
      <xdr:colOff>114300</xdr:colOff>
      <xdr:row>35</xdr:row>
      <xdr:rowOff>152400</xdr:rowOff>
    </xdr:to>
    <xdr:cxnSp macro="">
      <xdr:nvCxnSpPr>
        <xdr:cNvPr id="140" name="直線コネクタ 139">
          <a:extLst>
            <a:ext uri="{FF2B5EF4-FFF2-40B4-BE49-F238E27FC236}">
              <a16:creationId xmlns:a16="http://schemas.microsoft.com/office/drawing/2014/main" xmlns="" id="{C8284B4D-133D-49A2-94FF-9543FB31DDC9}"/>
            </a:ext>
          </a:extLst>
        </xdr:cNvPr>
        <xdr:cNvCxnSpPr/>
      </xdr:nvCxnSpPr>
      <xdr:spPr>
        <a:xfrm flipV="1">
          <a:off x="8750300" y="6143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111125</xdr:rowOff>
    </xdr:from>
    <xdr:to>
      <xdr:col>41</xdr:col>
      <xdr:colOff>101600</xdr:colOff>
      <xdr:row>36</xdr:row>
      <xdr:rowOff>41275</xdr:rowOff>
    </xdr:to>
    <xdr:sp macro="" textlink="">
      <xdr:nvSpPr>
        <xdr:cNvPr id="141" name="楕円 140">
          <a:extLst>
            <a:ext uri="{FF2B5EF4-FFF2-40B4-BE49-F238E27FC236}">
              <a16:creationId xmlns:a16="http://schemas.microsoft.com/office/drawing/2014/main" xmlns="" id="{6741DAF3-467A-4490-AAAE-A03319C03824}"/>
            </a:ext>
          </a:extLst>
        </xdr:cNvPr>
        <xdr:cNvSpPr/>
      </xdr:nvSpPr>
      <xdr:spPr>
        <a:xfrm>
          <a:off x="781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152400</xdr:rowOff>
    </xdr:from>
    <xdr:to>
      <xdr:col>45</xdr:col>
      <xdr:colOff>177800</xdr:colOff>
      <xdr:row>35</xdr:row>
      <xdr:rowOff>161925</xdr:rowOff>
    </xdr:to>
    <xdr:cxnSp macro="">
      <xdr:nvCxnSpPr>
        <xdr:cNvPr id="142" name="直線コネクタ 141">
          <a:extLst>
            <a:ext uri="{FF2B5EF4-FFF2-40B4-BE49-F238E27FC236}">
              <a16:creationId xmlns:a16="http://schemas.microsoft.com/office/drawing/2014/main" xmlns="" id="{7F509198-5F96-4B9D-880A-AD4E4EEB1219}"/>
            </a:ext>
          </a:extLst>
        </xdr:cNvPr>
        <xdr:cNvCxnSpPr/>
      </xdr:nvCxnSpPr>
      <xdr:spPr>
        <a:xfrm flipV="1">
          <a:off x="7861300" y="61531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120650</xdr:rowOff>
    </xdr:from>
    <xdr:to>
      <xdr:col>36</xdr:col>
      <xdr:colOff>165100</xdr:colOff>
      <xdr:row>36</xdr:row>
      <xdr:rowOff>50800</xdr:rowOff>
    </xdr:to>
    <xdr:sp macro="" textlink="">
      <xdr:nvSpPr>
        <xdr:cNvPr id="143" name="楕円 142">
          <a:extLst>
            <a:ext uri="{FF2B5EF4-FFF2-40B4-BE49-F238E27FC236}">
              <a16:creationId xmlns:a16="http://schemas.microsoft.com/office/drawing/2014/main" xmlns="" id="{3F57A7C9-8462-4F2E-810A-F69DD221A872}"/>
            </a:ext>
          </a:extLst>
        </xdr:cNvPr>
        <xdr:cNvSpPr/>
      </xdr:nvSpPr>
      <xdr:spPr>
        <a:xfrm>
          <a:off x="692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161925</xdr:rowOff>
    </xdr:from>
    <xdr:to>
      <xdr:col>41</xdr:col>
      <xdr:colOff>50800</xdr:colOff>
      <xdr:row>36</xdr:row>
      <xdr:rowOff>0</xdr:rowOff>
    </xdr:to>
    <xdr:cxnSp macro="">
      <xdr:nvCxnSpPr>
        <xdr:cNvPr id="144" name="直線コネクタ 143">
          <a:extLst>
            <a:ext uri="{FF2B5EF4-FFF2-40B4-BE49-F238E27FC236}">
              <a16:creationId xmlns:a16="http://schemas.microsoft.com/office/drawing/2014/main" xmlns="" id="{E68400DB-A6C1-4ED5-BB41-062AE4283F64}"/>
            </a:ext>
          </a:extLst>
        </xdr:cNvPr>
        <xdr:cNvCxnSpPr/>
      </xdr:nvCxnSpPr>
      <xdr:spPr>
        <a:xfrm flipV="1">
          <a:off x="6972300" y="6162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5" name="n_1aveValue【図書館】&#10;一人当たり面積">
          <a:extLst>
            <a:ext uri="{FF2B5EF4-FFF2-40B4-BE49-F238E27FC236}">
              <a16:creationId xmlns:a16="http://schemas.microsoft.com/office/drawing/2014/main" xmlns="" id="{A8223513-D982-430D-8625-E2B8C8D218F4}"/>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156227</xdr:rowOff>
    </xdr:from>
    <xdr:ext cx="469744" cy="259045"/>
    <xdr:sp macro="" textlink="">
      <xdr:nvSpPr>
        <xdr:cNvPr id="146" name="n_2aveValue【図書館】&#10;一人当たり面積">
          <a:extLst>
            <a:ext uri="{FF2B5EF4-FFF2-40B4-BE49-F238E27FC236}">
              <a16:creationId xmlns:a16="http://schemas.microsoft.com/office/drawing/2014/main" xmlns="" id="{5EC750B2-3596-4EF7-93E6-C321E5F8B29C}"/>
            </a:ext>
          </a:extLst>
        </xdr:cNvPr>
        <xdr:cNvSpPr txBox="1"/>
      </xdr:nvSpPr>
      <xdr:spPr>
        <a:xfrm>
          <a:off x="85154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108602</xdr:rowOff>
    </xdr:from>
    <xdr:ext cx="469744" cy="259045"/>
    <xdr:sp macro="" textlink="">
      <xdr:nvSpPr>
        <xdr:cNvPr id="147" name="n_3aveValue【図書館】&#10;一人当たり面積">
          <a:extLst>
            <a:ext uri="{FF2B5EF4-FFF2-40B4-BE49-F238E27FC236}">
              <a16:creationId xmlns:a16="http://schemas.microsoft.com/office/drawing/2014/main" xmlns="" id="{7AFE11BD-EDEC-42C4-B0D4-C401F1E7F606}"/>
            </a:ext>
          </a:extLst>
        </xdr:cNvPr>
        <xdr:cNvSpPr txBox="1"/>
      </xdr:nvSpPr>
      <xdr:spPr>
        <a:xfrm>
          <a:off x="7626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32402</xdr:rowOff>
    </xdr:from>
    <xdr:ext cx="469744" cy="259045"/>
    <xdr:sp macro="" textlink="">
      <xdr:nvSpPr>
        <xdr:cNvPr id="148" name="n_4aveValue【図書館】&#10;一人当たり面積">
          <a:extLst>
            <a:ext uri="{FF2B5EF4-FFF2-40B4-BE49-F238E27FC236}">
              <a16:creationId xmlns:a16="http://schemas.microsoft.com/office/drawing/2014/main" xmlns="" id="{2657A2B3-60D4-4797-973B-4E5F95488127}"/>
            </a:ext>
          </a:extLst>
        </xdr:cNvPr>
        <xdr:cNvSpPr txBox="1"/>
      </xdr:nvSpPr>
      <xdr:spPr>
        <a:xfrm>
          <a:off x="6737427" y="671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38752</xdr:rowOff>
    </xdr:from>
    <xdr:ext cx="469744" cy="259045"/>
    <xdr:sp macro="" textlink="">
      <xdr:nvSpPr>
        <xdr:cNvPr id="149" name="n_1mainValue【図書館】&#10;一人当たり面積">
          <a:extLst>
            <a:ext uri="{FF2B5EF4-FFF2-40B4-BE49-F238E27FC236}">
              <a16:creationId xmlns:a16="http://schemas.microsoft.com/office/drawing/2014/main" xmlns="" id="{A073E28A-4DA6-4B8A-9B79-C574CDE5580B}"/>
            </a:ext>
          </a:extLst>
        </xdr:cNvPr>
        <xdr:cNvSpPr txBox="1"/>
      </xdr:nvSpPr>
      <xdr:spPr>
        <a:xfrm>
          <a:off x="939172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48277</xdr:rowOff>
    </xdr:from>
    <xdr:ext cx="469744" cy="259045"/>
    <xdr:sp macro="" textlink="">
      <xdr:nvSpPr>
        <xdr:cNvPr id="150" name="n_2mainValue【図書館】&#10;一人当たり面積">
          <a:extLst>
            <a:ext uri="{FF2B5EF4-FFF2-40B4-BE49-F238E27FC236}">
              <a16:creationId xmlns:a16="http://schemas.microsoft.com/office/drawing/2014/main" xmlns="" id="{6BE323AA-37CB-40CE-B5C8-3339CAB586E0}"/>
            </a:ext>
          </a:extLst>
        </xdr:cNvPr>
        <xdr:cNvSpPr txBox="1"/>
      </xdr:nvSpPr>
      <xdr:spPr>
        <a:xfrm>
          <a:off x="8515427"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57802</xdr:rowOff>
    </xdr:from>
    <xdr:ext cx="469744" cy="259045"/>
    <xdr:sp macro="" textlink="">
      <xdr:nvSpPr>
        <xdr:cNvPr id="151" name="n_3mainValue【図書館】&#10;一人当たり面積">
          <a:extLst>
            <a:ext uri="{FF2B5EF4-FFF2-40B4-BE49-F238E27FC236}">
              <a16:creationId xmlns:a16="http://schemas.microsoft.com/office/drawing/2014/main" xmlns="" id="{429BE5F7-56C7-4981-9366-B9D6106C301F}"/>
            </a:ext>
          </a:extLst>
        </xdr:cNvPr>
        <xdr:cNvSpPr txBox="1"/>
      </xdr:nvSpPr>
      <xdr:spPr>
        <a:xfrm>
          <a:off x="7626427" y="588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67327</xdr:rowOff>
    </xdr:from>
    <xdr:ext cx="469744" cy="259045"/>
    <xdr:sp macro="" textlink="">
      <xdr:nvSpPr>
        <xdr:cNvPr id="152" name="n_4mainValue【図書館】&#10;一人当たり面積">
          <a:extLst>
            <a:ext uri="{FF2B5EF4-FFF2-40B4-BE49-F238E27FC236}">
              <a16:creationId xmlns:a16="http://schemas.microsoft.com/office/drawing/2014/main" xmlns="" id="{26E90CBF-26BF-4CF4-AFA4-D15470E42904}"/>
            </a:ext>
          </a:extLst>
        </xdr:cNvPr>
        <xdr:cNvSpPr txBox="1"/>
      </xdr:nvSpPr>
      <xdr:spPr>
        <a:xfrm>
          <a:off x="6737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a:extLst>
            <a:ext uri="{FF2B5EF4-FFF2-40B4-BE49-F238E27FC236}">
              <a16:creationId xmlns:a16="http://schemas.microsoft.com/office/drawing/2014/main" xmlns="" id="{4B764211-4B63-4467-A31D-2FD1CBFB59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a:extLst>
            <a:ext uri="{FF2B5EF4-FFF2-40B4-BE49-F238E27FC236}">
              <a16:creationId xmlns:a16="http://schemas.microsoft.com/office/drawing/2014/main" xmlns="" id="{7A7455CD-B9E2-47F7-8D74-AF20A6CDC2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a:extLst>
            <a:ext uri="{FF2B5EF4-FFF2-40B4-BE49-F238E27FC236}">
              <a16:creationId xmlns:a16="http://schemas.microsoft.com/office/drawing/2014/main" xmlns="" id="{F50CEFC7-DE16-4D84-AD35-530E2FBC3D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a:extLst>
            <a:ext uri="{FF2B5EF4-FFF2-40B4-BE49-F238E27FC236}">
              <a16:creationId xmlns:a16="http://schemas.microsoft.com/office/drawing/2014/main" xmlns="" id="{1FD147BE-1E9B-4122-8BEA-7FCF4B5F2F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a:extLst>
            <a:ext uri="{FF2B5EF4-FFF2-40B4-BE49-F238E27FC236}">
              <a16:creationId xmlns:a16="http://schemas.microsoft.com/office/drawing/2014/main" xmlns="" id="{FDE9B39F-050F-4C79-ABFC-515C013D333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a:extLst>
            <a:ext uri="{FF2B5EF4-FFF2-40B4-BE49-F238E27FC236}">
              <a16:creationId xmlns:a16="http://schemas.microsoft.com/office/drawing/2014/main" xmlns="" id="{9531E0D9-2E8A-4EA8-9FA8-C17C0D5F46E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a:extLst>
            <a:ext uri="{FF2B5EF4-FFF2-40B4-BE49-F238E27FC236}">
              <a16:creationId xmlns:a16="http://schemas.microsoft.com/office/drawing/2014/main" xmlns="" id="{6F57578D-256A-4D13-A56B-10E684B2C8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a:extLst>
            <a:ext uri="{FF2B5EF4-FFF2-40B4-BE49-F238E27FC236}">
              <a16:creationId xmlns:a16="http://schemas.microsoft.com/office/drawing/2014/main" xmlns="" id="{DF4A9FBC-56E0-452F-914D-472A9E3D55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a:extLst>
            <a:ext uri="{FF2B5EF4-FFF2-40B4-BE49-F238E27FC236}">
              <a16:creationId xmlns:a16="http://schemas.microsoft.com/office/drawing/2014/main" xmlns="" id="{BB035005-4D22-4B4F-AEF5-71FDA6B88D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a:extLst>
            <a:ext uri="{FF2B5EF4-FFF2-40B4-BE49-F238E27FC236}">
              <a16:creationId xmlns:a16="http://schemas.microsoft.com/office/drawing/2014/main" xmlns="" id="{7D1D0B9D-1882-436F-AC13-EDE5292A0B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a:extLst>
            <a:ext uri="{FF2B5EF4-FFF2-40B4-BE49-F238E27FC236}">
              <a16:creationId xmlns:a16="http://schemas.microsoft.com/office/drawing/2014/main" xmlns="" id="{C14A6773-CD4B-4A65-8066-83F2FCC8EC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a:extLst>
            <a:ext uri="{FF2B5EF4-FFF2-40B4-BE49-F238E27FC236}">
              <a16:creationId xmlns:a16="http://schemas.microsoft.com/office/drawing/2014/main" xmlns="" id="{322684D2-8E6C-478E-A947-DA06BC4B237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a:extLst>
            <a:ext uri="{FF2B5EF4-FFF2-40B4-BE49-F238E27FC236}">
              <a16:creationId xmlns:a16="http://schemas.microsoft.com/office/drawing/2014/main" xmlns="" id="{1F27EE37-4994-490A-BE06-8004435F23D1}"/>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a:extLst>
            <a:ext uri="{FF2B5EF4-FFF2-40B4-BE49-F238E27FC236}">
              <a16:creationId xmlns:a16="http://schemas.microsoft.com/office/drawing/2014/main" xmlns="" id="{4592E2DB-B9B1-4CC0-9546-8C940E2B6ADC}"/>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a:extLst>
            <a:ext uri="{FF2B5EF4-FFF2-40B4-BE49-F238E27FC236}">
              <a16:creationId xmlns:a16="http://schemas.microsoft.com/office/drawing/2014/main" xmlns="" id="{E12226F2-93B4-439F-B7B0-3099B50D783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a:extLst>
            <a:ext uri="{FF2B5EF4-FFF2-40B4-BE49-F238E27FC236}">
              <a16:creationId xmlns:a16="http://schemas.microsoft.com/office/drawing/2014/main" xmlns="" id="{B0C62156-CFE1-4D84-8606-1393E5E5E6B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a:extLst>
            <a:ext uri="{FF2B5EF4-FFF2-40B4-BE49-F238E27FC236}">
              <a16:creationId xmlns:a16="http://schemas.microsoft.com/office/drawing/2014/main" xmlns="" id="{829070EC-98E9-4CA0-AD8E-C26A400B31B6}"/>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a:extLst>
            <a:ext uri="{FF2B5EF4-FFF2-40B4-BE49-F238E27FC236}">
              <a16:creationId xmlns:a16="http://schemas.microsoft.com/office/drawing/2014/main" xmlns="" id="{D13D0B95-56CC-465C-B028-85F97FBE9DB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a:extLst>
            <a:ext uri="{FF2B5EF4-FFF2-40B4-BE49-F238E27FC236}">
              <a16:creationId xmlns:a16="http://schemas.microsoft.com/office/drawing/2014/main" xmlns="" id="{28477B46-1573-4A1D-B33B-F86AAB4EC5E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94272B7D-19AC-4AFE-A4AD-57F38E10CD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xmlns="" id="{94954155-6A85-4898-B550-849019AE3EB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xmlns="" id="{75229A40-D74F-4D99-8132-E9FB3DFB71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a:extLst>
            <a:ext uri="{FF2B5EF4-FFF2-40B4-BE49-F238E27FC236}">
              <a16:creationId xmlns:a16="http://schemas.microsoft.com/office/drawing/2014/main" xmlns="" id="{738759E4-C963-4026-A8E9-B2943342C29C}"/>
            </a:ext>
          </a:extLst>
        </xdr:cNvPr>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xmlns="" id="{41D65308-B7C8-4D91-9B60-7DCB4D722D3D}"/>
            </a:ext>
          </a:extLst>
        </xdr:cNvPr>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a:extLst>
            <a:ext uri="{FF2B5EF4-FFF2-40B4-BE49-F238E27FC236}">
              <a16:creationId xmlns:a16="http://schemas.microsoft.com/office/drawing/2014/main" xmlns="" id="{48189DF1-2CE7-499D-BFAD-FBEE6F19BD02}"/>
            </a:ext>
          </a:extLst>
        </xdr:cNvPr>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xmlns="" id="{37CC8369-3492-4EA1-A124-8FFDE1F3DB8C}"/>
            </a:ext>
          </a:extLst>
        </xdr:cNvPr>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a:extLst>
            <a:ext uri="{FF2B5EF4-FFF2-40B4-BE49-F238E27FC236}">
              <a16:creationId xmlns:a16="http://schemas.microsoft.com/office/drawing/2014/main" xmlns="" id="{408445E6-1BB0-4DD9-9D0F-8B2F5C8BDD95}"/>
            </a:ext>
          </a:extLst>
        </xdr:cNvPr>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xmlns="" id="{B36E5396-83B1-4284-AD3E-21B4FE7317AD}"/>
            </a:ext>
          </a:extLst>
        </xdr:cNvPr>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a:extLst>
            <a:ext uri="{FF2B5EF4-FFF2-40B4-BE49-F238E27FC236}">
              <a16:creationId xmlns:a16="http://schemas.microsoft.com/office/drawing/2014/main" xmlns="" id="{B7725A5F-E0C0-4C35-95A7-715B352B561C}"/>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a:extLst>
            <a:ext uri="{FF2B5EF4-FFF2-40B4-BE49-F238E27FC236}">
              <a16:creationId xmlns:a16="http://schemas.microsoft.com/office/drawing/2014/main" xmlns="" id="{EE397D2C-E800-4E79-865A-79D318DF6C10}"/>
            </a:ext>
          </a:extLst>
        </xdr:cNvPr>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a:extLst>
            <a:ext uri="{FF2B5EF4-FFF2-40B4-BE49-F238E27FC236}">
              <a16:creationId xmlns:a16="http://schemas.microsoft.com/office/drawing/2014/main" xmlns="" id="{9F1E5AEA-3C44-4DE1-BB34-7A758D0E342C}"/>
            </a:ext>
          </a:extLst>
        </xdr:cNvPr>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a:extLst>
            <a:ext uri="{FF2B5EF4-FFF2-40B4-BE49-F238E27FC236}">
              <a16:creationId xmlns:a16="http://schemas.microsoft.com/office/drawing/2014/main" xmlns="" id="{EFF16465-1B70-451C-A56B-F5AD12B249B5}"/>
            </a:ext>
          </a:extLst>
        </xdr:cNvPr>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85" name="フローチャート: 判断 184">
          <a:extLst>
            <a:ext uri="{FF2B5EF4-FFF2-40B4-BE49-F238E27FC236}">
              <a16:creationId xmlns:a16="http://schemas.microsoft.com/office/drawing/2014/main" xmlns="" id="{F5F5A6A2-B31D-4DD3-A5EB-126F12CDB01F}"/>
            </a:ext>
          </a:extLst>
        </xdr:cNvPr>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AEAB4B5-CF9F-479C-87EA-0C22F7B19F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DE6C178-4F1A-49DF-8C4A-D2F0CA403E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0748250E-EC00-4158-9E7A-390DEDA914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B4C0F0C7-1856-4B65-B742-1B85C0F7D77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206A2B9A-C0E1-42AD-B09D-514F92A5DD0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56642</xdr:rowOff>
    </xdr:from>
    <xdr:to>
      <xdr:col>24</xdr:col>
      <xdr:colOff>114300</xdr:colOff>
      <xdr:row>62</xdr:row>
      <xdr:rowOff>158242</xdr:rowOff>
    </xdr:to>
    <xdr:sp macro="" textlink="">
      <xdr:nvSpPr>
        <xdr:cNvPr id="191" name="楕円 190">
          <a:extLst>
            <a:ext uri="{FF2B5EF4-FFF2-40B4-BE49-F238E27FC236}">
              <a16:creationId xmlns:a16="http://schemas.microsoft.com/office/drawing/2014/main" xmlns="" id="{8F2DB74A-32A4-41EA-8AC8-3BEF4B1AC537}"/>
            </a:ext>
          </a:extLst>
        </xdr:cNvPr>
        <xdr:cNvSpPr/>
      </xdr:nvSpPr>
      <xdr:spPr>
        <a:xfrm>
          <a:off x="4584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35069</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xmlns="" id="{3B503BC7-4D53-4BB2-83B6-EF2DCAF937F3}"/>
            </a:ext>
          </a:extLst>
        </xdr:cNvPr>
        <xdr:cNvSpPr txBox="1"/>
      </xdr:nvSpPr>
      <xdr:spPr>
        <a:xfrm>
          <a:off x="4673600" y="1066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93" name="楕円 192">
          <a:extLst>
            <a:ext uri="{FF2B5EF4-FFF2-40B4-BE49-F238E27FC236}">
              <a16:creationId xmlns:a16="http://schemas.microsoft.com/office/drawing/2014/main" xmlns="" id="{284C80CA-62E3-4CA4-B6DA-42225AB49278}"/>
            </a:ext>
          </a:extLst>
        </xdr:cNvPr>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107442</xdr:rowOff>
    </xdr:to>
    <xdr:cxnSp macro="">
      <xdr:nvCxnSpPr>
        <xdr:cNvPr id="194" name="直線コネクタ 193">
          <a:extLst>
            <a:ext uri="{FF2B5EF4-FFF2-40B4-BE49-F238E27FC236}">
              <a16:creationId xmlns:a16="http://schemas.microsoft.com/office/drawing/2014/main" xmlns="" id="{74E93F8C-21C1-407E-AD50-F74D72D0C689}"/>
            </a:ext>
          </a:extLst>
        </xdr:cNvPr>
        <xdr:cNvCxnSpPr/>
      </xdr:nvCxnSpPr>
      <xdr:spPr>
        <a:xfrm>
          <a:off x="3797300" y="106756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90932</xdr:rowOff>
    </xdr:from>
    <xdr:to>
      <xdr:col>15</xdr:col>
      <xdr:colOff>101600</xdr:colOff>
      <xdr:row>62</xdr:row>
      <xdr:rowOff>21082</xdr:rowOff>
    </xdr:to>
    <xdr:sp macro="" textlink="">
      <xdr:nvSpPr>
        <xdr:cNvPr id="195" name="楕円 194">
          <a:extLst>
            <a:ext uri="{FF2B5EF4-FFF2-40B4-BE49-F238E27FC236}">
              <a16:creationId xmlns:a16="http://schemas.microsoft.com/office/drawing/2014/main" xmlns="" id="{38566CD2-0871-48E3-B94E-75EABAFED26C}"/>
            </a:ext>
          </a:extLst>
        </xdr:cNvPr>
        <xdr:cNvSpPr/>
      </xdr:nvSpPr>
      <xdr:spPr>
        <a:xfrm>
          <a:off x="2857500" y="105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141732</xdr:rowOff>
    </xdr:from>
    <xdr:to>
      <xdr:col>19</xdr:col>
      <xdr:colOff>177800</xdr:colOff>
      <xdr:row>62</xdr:row>
      <xdr:rowOff>45720</xdr:rowOff>
    </xdr:to>
    <xdr:cxnSp macro="">
      <xdr:nvCxnSpPr>
        <xdr:cNvPr id="196" name="直線コネクタ 195">
          <a:extLst>
            <a:ext uri="{FF2B5EF4-FFF2-40B4-BE49-F238E27FC236}">
              <a16:creationId xmlns:a16="http://schemas.microsoft.com/office/drawing/2014/main" xmlns="" id="{371FDE60-BE57-414B-A7AB-6A01C5A5C1FC}"/>
            </a:ext>
          </a:extLst>
        </xdr:cNvPr>
        <xdr:cNvCxnSpPr/>
      </xdr:nvCxnSpPr>
      <xdr:spPr>
        <a:xfrm>
          <a:off x="2908300" y="1060018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xdr:rowOff>
    </xdr:from>
    <xdr:to>
      <xdr:col>10</xdr:col>
      <xdr:colOff>165100</xdr:colOff>
      <xdr:row>61</xdr:row>
      <xdr:rowOff>117094</xdr:rowOff>
    </xdr:to>
    <xdr:sp macro="" textlink="">
      <xdr:nvSpPr>
        <xdr:cNvPr id="197" name="楕円 196">
          <a:extLst>
            <a:ext uri="{FF2B5EF4-FFF2-40B4-BE49-F238E27FC236}">
              <a16:creationId xmlns:a16="http://schemas.microsoft.com/office/drawing/2014/main" xmlns="" id="{1FC44F53-DAEE-48DA-984A-65EE96326FF2}"/>
            </a:ext>
          </a:extLst>
        </xdr:cNvPr>
        <xdr:cNvSpPr/>
      </xdr:nvSpPr>
      <xdr:spPr>
        <a:xfrm>
          <a:off x="1968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66294</xdr:rowOff>
    </xdr:from>
    <xdr:to>
      <xdr:col>15</xdr:col>
      <xdr:colOff>50800</xdr:colOff>
      <xdr:row>61</xdr:row>
      <xdr:rowOff>141732</xdr:rowOff>
    </xdr:to>
    <xdr:cxnSp macro="">
      <xdr:nvCxnSpPr>
        <xdr:cNvPr id="198" name="直線コネクタ 197">
          <a:extLst>
            <a:ext uri="{FF2B5EF4-FFF2-40B4-BE49-F238E27FC236}">
              <a16:creationId xmlns:a16="http://schemas.microsoft.com/office/drawing/2014/main" xmlns="" id="{2EAF6493-A95F-4958-AC4E-7C3F26D6D861}"/>
            </a:ext>
          </a:extLst>
        </xdr:cNvPr>
        <xdr:cNvCxnSpPr/>
      </xdr:nvCxnSpPr>
      <xdr:spPr>
        <a:xfrm>
          <a:off x="2019300" y="105247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168656</xdr:rowOff>
    </xdr:from>
    <xdr:to>
      <xdr:col>6</xdr:col>
      <xdr:colOff>38100</xdr:colOff>
      <xdr:row>61</xdr:row>
      <xdr:rowOff>98806</xdr:rowOff>
    </xdr:to>
    <xdr:sp macro="" textlink="">
      <xdr:nvSpPr>
        <xdr:cNvPr id="199" name="楕円 198">
          <a:extLst>
            <a:ext uri="{FF2B5EF4-FFF2-40B4-BE49-F238E27FC236}">
              <a16:creationId xmlns:a16="http://schemas.microsoft.com/office/drawing/2014/main" xmlns="" id="{0AF997AD-822D-45FC-B420-749166C2E818}"/>
            </a:ext>
          </a:extLst>
        </xdr:cNvPr>
        <xdr:cNvSpPr/>
      </xdr:nvSpPr>
      <xdr:spPr>
        <a:xfrm>
          <a:off x="107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48006</xdr:rowOff>
    </xdr:from>
    <xdr:to>
      <xdr:col>10</xdr:col>
      <xdr:colOff>114300</xdr:colOff>
      <xdr:row>61</xdr:row>
      <xdr:rowOff>66294</xdr:rowOff>
    </xdr:to>
    <xdr:cxnSp macro="">
      <xdr:nvCxnSpPr>
        <xdr:cNvPr id="200" name="直線コネクタ 199">
          <a:extLst>
            <a:ext uri="{FF2B5EF4-FFF2-40B4-BE49-F238E27FC236}">
              <a16:creationId xmlns:a16="http://schemas.microsoft.com/office/drawing/2014/main" xmlns="" id="{5C36A436-7458-4406-A52C-967B8E89C912}"/>
            </a:ext>
          </a:extLst>
        </xdr:cNvPr>
        <xdr:cNvCxnSpPr/>
      </xdr:nvCxnSpPr>
      <xdr:spPr>
        <a:xfrm>
          <a:off x="1130300" y="10506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113047</xdr:rowOff>
    </xdr:from>
    <xdr:ext cx="405111" cy="259045"/>
    <xdr:sp macro="" textlink="">
      <xdr:nvSpPr>
        <xdr:cNvPr id="201" name="n_1aveValue【体育館・プール】&#10;有形固定資産減価償却率">
          <a:extLst>
            <a:ext uri="{FF2B5EF4-FFF2-40B4-BE49-F238E27FC236}">
              <a16:creationId xmlns:a16="http://schemas.microsoft.com/office/drawing/2014/main" xmlns="" id="{D4FF3579-EEBF-467D-90E4-25CF7AF5317B}"/>
            </a:ext>
          </a:extLst>
        </xdr:cNvPr>
        <xdr:cNvSpPr txBox="1"/>
      </xdr:nvSpPr>
      <xdr:spPr>
        <a:xfrm>
          <a:off x="3582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a:extLst>
            <a:ext uri="{FF2B5EF4-FFF2-40B4-BE49-F238E27FC236}">
              <a16:creationId xmlns:a16="http://schemas.microsoft.com/office/drawing/2014/main" xmlns="" id="{531854F2-4400-431E-8E23-69E4F9C8BB07}"/>
            </a:ext>
          </a:extLst>
        </xdr:cNvPr>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a:extLst>
            <a:ext uri="{FF2B5EF4-FFF2-40B4-BE49-F238E27FC236}">
              <a16:creationId xmlns:a16="http://schemas.microsoft.com/office/drawing/2014/main" xmlns="" id="{61920352-9FA9-46DD-8BE2-7AD9870B339C}"/>
            </a:ext>
          </a:extLst>
        </xdr:cNvPr>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204" name="n_4aveValue【体育館・プール】&#10;有形固定資産減価償却率">
          <a:extLst>
            <a:ext uri="{FF2B5EF4-FFF2-40B4-BE49-F238E27FC236}">
              <a16:creationId xmlns:a16="http://schemas.microsoft.com/office/drawing/2014/main" xmlns="" id="{D90CE9BE-932C-4043-A0EC-31B81FD11D4A}"/>
            </a:ext>
          </a:extLst>
        </xdr:cNvPr>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205" name="n_1mainValue【体育館・プール】&#10;有形固定資産減価償却率">
          <a:extLst>
            <a:ext uri="{FF2B5EF4-FFF2-40B4-BE49-F238E27FC236}">
              <a16:creationId xmlns:a16="http://schemas.microsoft.com/office/drawing/2014/main" xmlns="" id="{0618314E-F501-4630-A55F-7E239826C90F}"/>
            </a:ext>
          </a:extLst>
        </xdr:cNvPr>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12209</xdr:rowOff>
    </xdr:from>
    <xdr:ext cx="405111" cy="259045"/>
    <xdr:sp macro="" textlink="">
      <xdr:nvSpPr>
        <xdr:cNvPr id="206" name="n_2mainValue【体育館・プール】&#10;有形固定資産減価償却率">
          <a:extLst>
            <a:ext uri="{FF2B5EF4-FFF2-40B4-BE49-F238E27FC236}">
              <a16:creationId xmlns:a16="http://schemas.microsoft.com/office/drawing/2014/main" xmlns="" id="{3A1E552E-C5C6-4BB5-A328-0F20C52A9D66}"/>
            </a:ext>
          </a:extLst>
        </xdr:cNvPr>
        <xdr:cNvSpPr txBox="1"/>
      </xdr:nvSpPr>
      <xdr:spPr>
        <a:xfrm>
          <a:off x="2705744" y="106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108221</xdr:rowOff>
    </xdr:from>
    <xdr:ext cx="405111" cy="259045"/>
    <xdr:sp macro="" textlink="">
      <xdr:nvSpPr>
        <xdr:cNvPr id="207" name="n_3mainValue【体育館・プール】&#10;有形固定資産減価償却率">
          <a:extLst>
            <a:ext uri="{FF2B5EF4-FFF2-40B4-BE49-F238E27FC236}">
              <a16:creationId xmlns:a16="http://schemas.microsoft.com/office/drawing/2014/main" xmlns="" id="{EDC7E7E1-0C08-422E-B403-F2FDB1465219}"/>
            </a:ext>
          </a:extLst>
        </xdr:cNvPr>
        <xdr:cNvSpPr txBox="1"/>
      </xdr:nvSpPr>
      <xdr:spPr>
        <a:xfrm>
          <a:off x="1816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89933</xdr:rowOff>
    </xdr:from>
    <xdr:ext cx="405111" cy="259045"/>
    <xdr:sp macro="" textlink="">
      <xdr:nvSpPr>
        <xdr:cNvPr id="208" name="n_4mainValue【体育館・プール】&#10;有形固定資産減価償却率">
          <a:extLst>
            <a:ext uri="{FF2B5EF4-FFF2-40B4-BE49-F238E27FC236}">
              <a16:creationId xmlns:a16="http://schemas.microsoft.com/office/drawing/2014/main" xmlns="" id="{AF5581F9-66A0-4DF9-B761-B32FC7CE53D4}"/>
            </a:ext>
          </a:extLst>
        </xdr:cNvPr>
        <xdr:cNvSpPr txBox="1"/>
      </xdr:nvSpPr>
      <xdr:spPr>
        <a:xfrm>
          <a:off x="927744"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xmlns="" id="{7CBEA767-9180-4AE0-8EBB-984CA4D8A02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xmlns="" id="{AF8CF3F1-3EA4-4724-AEDD-E53BE1E73AC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xmlns="" id="{E34632C6-6701-40B2-9A23-5A5598E325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xmlns="" id="{7FCF6BF8-6969-4E8C-BAF0-EA823A6F7A4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xmlns="" id="{1810DA22-AC42-47F4-8453-285E39160A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xmlns="" id="{D044E286-D58B-4DAA-B48E-FB5BF2D53A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xmlns="" id="{1E62F9FE-1D83-4EE3-9EC2-741028BDDF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xmlns="" id="{5955F862-EB6B-47B0-94A9-007F70039C7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xmlns="" id="{BB1222F4-0945-4641-B3D1-6AD806E421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xmlns="" id="{AED17C94-335E-41B5-AB2B-0F54BB7A68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xmlns="" id="{BCC7EB96-F655-4122-86E2-A6C205E8278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xmlns="" id="{F2C6C48C-EA27-4465-9F2C-939163C8863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xmlns="" id="{A446CAA6-C62D-4153-BC9D-7AB39515941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xmlns="" id="{9D3314F1-BDFC-439F-BE00-37FD72B79BE7}"/>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xmlns="" id="{C8D02603-2CB1-479B-A72F-0B5F0A4436CD}"/>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xmlns="" id="{C052E951-D353-45C4-A679-B33EC59F139E}"/>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xmlns="" id="{DC9552BF-0558-477C-9BFF-2601A556840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xmlns="" id="{719B8E3D-9A85-42AA-8953-F5C74D45D69E}"/>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xmlns="" id="{896051B5-0397-4F8B-897B-7D373C0253D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xmlns="" id="{6D377E2D-85B5-4984-9F5E-2D00F1C9AF4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xmlns="" id="{1AA54AFA-AA55-408E-A9C4-4F19A44B3D2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xmlns="" id="{29E4F09A-E060-4B00-8D37-28EE9C7FFF1A}"/>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xmlns="" id="{A84B3DE7-1FFC-474B-82A7-B5B9EFE033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xmlns="" id="{B96CE851-A856-4F71-86A9-E5CF149E53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xmlns="" id="{33478C59-4376-48FA-A80F-C87494E344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a:extLst>
            <a:ext uri="{FF2B5EF4-FFF2-40B4-BE49-F238E27FC236}">
              <a16:creationId xmlns:a16="http://schemas.microsoft.com/office/drawing/2014/main" xmlns="" id="{AF9B8A3E-19AB-4CE4-B618-B1B4AE8A83EA}"/>
            </a:ext>
          </a:extLst>
        </xdr:cNvPr>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a:extLst>
            <a:ext uri="{FF2B5EF4-FFF2-40B4-BE49-F238E27FC236}">
              <a16:creationId xmlns:a16="http://schemas.microsoft.com/office/drawing/2014/main" xmlns="" id="{FD550614-7ECD-4AD9-A2DD-ABF7232CDF15}"/>
            </a:ext>
          </a:extLst>
        </xdr:cNvPr>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a:extLst>
            <a:ext uri="{FF2B5EF4-FFF2-40B4-BE49-F238E27FC236}">
              <a16:creationId xmlns:a16="http://schemas.microsoft.com/office/drawing/2014/main" xmlns="" id="{D275CF25-F9FD-445C-BF31-FA5859F52B57}"/>
            </a:ext>
          </a:extLst>
        </xdr:cNvPr>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a:extLst>
            <a:ext uri="{FF2B5EF4-FFF2-40B4-BE49-F238E27FC236}">
              <a16:creationId xmlns:a16="http://schemas.microsoft.com/office/drawing/2014/main" xmlns="" id="{B620BB20-CB28-4E84-AE31-5392D94361A9}"/>
            </a:ext>
          </a:extLst>
        </xdr:cNvPr>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a:extLst>
            <a:ext uri="{FF2B5EF4-FFF2-40B4-BE49-F238E27FC236}">
              <a16:creationId xmlns:a16="http://schemas.microsoft.com/office/drawing/2014/main" xmlns="" id="{07425338-8B8F-4B99-8616-05AA0720C4AE}"/>
            </a:ext>
          </a:extLst>
        </xdr:cNvPr>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1468</xdr:rowOff>
    </xdr:from>
    <xdr:ext cx="469744" cy="259045"/>
    <xdr:sp macro="" textlink="">
      <xdr:nvSpPr>
        <xdr:cNvPr id="239" name="【体育館・プール】&#10;一人当たり面積平均値テキスト">
          <a:extLst>
            <a:ext uri="{FF2B5EF4-FFF2-40B4-BE49-F238E27FC236}">
              <a16:creationId xmlns:a16="http://schemas.microsoft.com/office/drawing/2014/main" xmlns="" id="{37C8DCC7-AA7C-45FD-8A69-33E9ABCBBE27}"/>
            </a:ext>
          </a:extLst>
        </xdr:cNvPr>
        <xdr:cNvSpPr txBox="1"/>
      </xdr:nvSpPr>
      <xdr:spPr>
        <a:xfrm>
          <a:off x="10515600" y="1045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a:extLst>
            <a:ext uri="{FF2B5EF4-FFF2-40B4-BE49-F238E27FC236}">
              <a16:creationId xmlns:a16="http://schemas.microsoft.com/office/drawing/2014/main" xmlns="" id="{25BCC456-7083-44E5-ACCB-1A88CFDB420F}"/>
            </a:ext>
          </a:extLst>
        </xdr:cNvPr>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a:extLst>
            <a:ext uri="{FF2B5EF4-FFF2-40B4-BE49-F238E27FC236}">
              <a16:creationId xmlns:a16="http://schemas.microsoft.com/office/drawing/2014/main" xmlns="" id="{CC51CDF6-0E5D-4E72-8F36-861057E4F564}"/>
            </a:ext>
          </a:extLst>
        </xdr:cNvPr>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a:extLst>
            <a:ext uri="{FF2B5EF4-FFF2-40B4-BE49-F238E27FC236}">
              <a16:creationId xmlns:a16="http://schemas.microsoft.com/office/drawing/2014/main" xmlns="" id="{593E0EF2-20DD-4BE7-AF3B-790A3467AEC4}"/>
            </a:ext>
          </a:extLst>
        </xdr:cNvPr>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a:extLst>
            <a:ext uri="{FF2B5EF4-FFF2-40B4-BE49-F238E27FC236}">
              <a16:creationId xmlns:a16="http://schemas.microsoft.com/office/drawing/2014/main" xmlns="" id="{E7394721-79E3-4182-9C34-C670BB7F3300}"/>
            </a:ext>
          </a:extLst>
        </xdr:cNvPr>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92891</xdr:rowOff>
    </xdr:from>
    <xdr:to>
      <xdr:col>36</xdr:col>
      <xdr:colOff>165100</xdr:colOff>
      <xdr:row>62</xdr:row>
      <xdr:rowOff>23041</xdr:rowOff>
    </xdr:to>
    <xdr:sp macro="" textlink="">
      <xdr:nvSpPr>
        <xdr:cNvPr id="244" name="フローチャート: 判断 243">
          <a:extLst>
            <a:ext uri="{FF2B5EF4-FFF2-40B4-BE49-F238E27FC236}">
              <a16:creationId xmlns:a16="http://schemas.microsoft.com/office/drawing/2014/main" xmlns="" id="{1F85C0B2-B13E-48D8-911E-8D741D1A511F}"/>
            </a:ext>
          </a:extLst>
        </xdr:cNvPr>
        <xdr:cNvSpPr/>
      </xdr:nvSpPr>
      <xdr:spPr>
        <a:xfrm>
          <a:off x="6921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523E0777-40D2-4715-83A4-0C27967632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B5809AE6-D247-481E-966D-64B5DC5380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FAA5C647-A208-4FCE-B3AA-2604F24822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3C8CC775-3D39-4C1D-B70E-A29D4A4323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xmlns="" id="{346CA2DF-D647-4645-8DC1-4178A4141B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101056</xdr:rowOff>
    </xdr:from>
    <xdr:to>
      <xdr:col>55</xdr:col>
      <xdr:colOff>50800</xdr:colOff>
      <xdr:row>64</xdr:row>
      <xdr:rowOff>31206</xdr:rowOff>
    </xdr:to>
    <xdr:sp macro="" textlink="">
      <xdr:nvSpPr>
        <xdr:cNvPr id="250" name="楕円 249">
          <a:extLst>
            <a:ext uri="{FF2B5EF4-FFF2-40B4-BE49-F238E27FC236}">
              <a16:creationId xmlns:a16="http://schemas.microsoft.com/office/drawing/2014/main" xmlns="" id="{97C17149-84F7-4461-92B4-B791A8FA9564}"/>
            </a:ext>
          </a:extLst>
        </xdr:cNvPr>
        <xdr:cNvSpPr/>
      </xdr:nvSpPr>
      <xdr:spPr>
        <a:xfrm>
          <a:off x="10426700" y="109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15983</xdr:rowOff>
    </xdr:from>
    <xdr:ext cx="469744" cy="259045"/>
    <xdr:sp macro="" textlink="">
      <xdr:nvSpPr>
        <xdr:cNvPr id="251" name="【体育館・プール】&#10;一人当たり面積該当値テキスト">
          <a:extLst>
            <a:ext uri="{FF2B5EF4-FFF2-40B4-BE49-F238E27FC236}">
              <a16:creationId xmlns:a16="http://schemas.microsoft.com/office/drawing/2014/main" xmlns="" id="{351A2626-A862-486A-96CF-83DCF841FCF1}"/>
            </a:ext>
          </a:extLst>
        </xdr:cNvPr>
        <xdr:cNvSpPr txBox="1"/>
      </xdr:nvSpPr>
      <xdr:spPr>
        <a:xfrm>
          <a:off x="10515600" y="108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102688</xdr:rowOff>
    </xdr:from>
    <xdr:to>
      <xdr:col>50</xdr:col>
      <xdr:colOff>165100</xdr:colOff>
      <xdr:row>64</xdr:row>
      <xdr:rowOff>32838</xdr:rowOff>
    </xdr:to>
    <xdr:sp macro="" textlink="">
      <xdr:nvSpPr>
        <xdr:cNvPr id="252" name="楕円 251">
          <a:extLst>
            <a:ext uri="{FF2B5EF4-FFF2-40B4-BE49-F238E27FC236}">
              <a16:creationId xmlns:a16="http://schemas.microsoft.com/office/drawing/2014/main" xmlns="" id="{5280CDFC-F171-4F0C-8862-48AC0038BC17}"/>
            </a:ext>
          </a:extLst>
        </xdr:cNvPr>
        <xdr:cNvSpPr/>
      </xdr:nvSpPr>
      <xdr:spPr>
        <a:xfrm>
          <a:off x="9588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151856</xdr:rowOff>
    </xdr:from>
    <xdr:to>
      <xdr:col>55</xdr:col>
      <xdr:colOff>0</xdr:colOff>
      <xdr:row>63</xdr:row>
      <xdr:rowOff>153488</xdr:rowOff>
    </xdr:to>
    <xdr:cxnSp macro="">
      <xdr:nvCxnSpPr>
        <xdr:cNvPr id="253" name="直線コネクタ 252">
          <a:extLst>
            <a:ext uri="{FF2B5EF4-FFF2-40B4-BE49-F238E27FC236}">
              <a16:creationId xmlns:a16="http://schemas.microsoft.com/office/drawing/2014/main" xmlns="" id="{7B5D775E-248D-467A-AB17-0A7D73B4DEB2}"/>
            </a:ext>
          </a:extLst>
        </xdr:cNvPr>
        <xdr:cNvCxnSpPr/>
      </xdr:nvCxnSpPr>
      <xdr:spPr>
        <a:xfrm flipV="1">
          <a:off x="9639300" y="109532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104322</xdr:rowOff>
    </xdr:from>
    <xdr:to>
      <xdr:col>46</xdr:col>
      <xdr:colOff>38100</xdr:colOff>
      <xdr:row>64</xdr:row>
      <xdr:rowOff>34472</xdr:rowOff>
    </xdr:to>
    <xdr:sp macro="" textlink="">
      <xdr:nvSpPr>
        <xdr:cNvPr id="254" name="楕円 253">
          <a:extLst>
            <a:ext uri="{FF2B5EF4-FFF2-40B4-BE49-F238E27FC236}">
              <a16:creationId xmlns:a16="http://schemas.microsoft.com/office/drawing/2014/main" xmlns="" id="{E41B9E93-50A6-40B1-8127-F4B05DDF4189}"/>
            </a:ext>
          </a:extLst>
        </xdr:cNvPr>
        <xdr:cNvSpPr/>
      </xdr:nvSpPr>
      <xdr:spPr>
        <a:xfrm>
          <a:off x="8699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153488</xdr:rowOff>
    </xdr:from>
    <xdr:to>
      <xdr:col>50</xdr:col>
      <xdr:colOff>114300</xdr:colOff>
      <xdr:row>63</xdr:row>
      <xdr:rowOff>155122</xdr:rowOff>
    </xdr:to>
    <xdr:cxnSp macro="">
      <xdr:nvCxnSpPr>
        <xdr:cNvPr id="255" name="直線コネクタ 254">
          <a:extLst>
            <a:ext uri="{FF2B5EF4-FFF2-40B4-BE49-F238E27FC236}">
              <a16:creationId xmlns:a16="http://schemas.microsoft.com/office/drawing/2014/main" xmlns="" id="{10A217AC-8FC1-4564-A807-4F727CAC3997}"/>
            </a:ext>
          </a:extLst>
        </xdr:cNvPr>
        <xdr:cNvCxnSpPr/>
      </xdr:nvCxnSpPr>
      <xdr:spPr>
        <a:xfrm flipV="1">
          <a:off x="8750300" y="109548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105954</xdr:rowOff>
    </xdr:from>
    <xdr:to>
      <xdr:col>41</xdr:col>
      <xdr:colOff>101600</xdr:colOff>
      <xdr:row>64</xdr:row>
      <xdr:rowOff>36104</xdr:rowOff>
    </xdr:to>
    <xdr:sp macro="" textlink="">
      <xdr:nvSpPr>
        <xdr:cNvPr id="256" name="楕円 255">
          <a:extLst>
            <a:ext uri="{FF2B5EF4-FFF2-40B4-BE49-F238E27FC236}">
              <a16:creationId xmlns:a16="http://schemas.microsoft.com/office/drawing/2014/main" xmlns="" id="{77E797CF-7510-4BE9-8C2D-CD4B960CCB07}"/>
            </a:ext>
          </a:extLst>
        </xdr:cNvPr>
        <xdr:cNvSpPr/>
      </xdr:nvSpPr>
      <xdr:spPr>
        <a:xfrm>
          <a:off x="7810500" y="1090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155122</xdr:rowOff>
    </xdr:from>
    <xdr:to>
      <xdr:col>45</xdr:col>
      <xdr:colOff>177800</xdr:colOff>
      <xdr:row>63</xdr:row>
      <xdr:rowOff>156754</xdr:rowOff>
    </xdr:to>
    <xdr:cxnSp macro="">
      <xdr:nvCxnSpPr>
        <xdr:cNvPr id="257" name="直線コネクタ 256">
          <a:extLst>
            <a:ext uri="{FF2B5EF4-FFF2-40B4-BE49-F238E27FC236}">
              <a16:creationId xmlns:a16="http://schemas.microsoft.com/office/drawing/2014/main" xmlns="" id="{0BEC1321-7018-491F-875F-6EFB2BF08F44}"/>
            </a:ext>
          </a:extLst>
        </xdr:cNvPr>
        <xdr:cNvCxnSpPr/>
      </xdr:nvCxnSpPr>
      <xdr:spPr>
        <a:xfrm flipV="1">
          <a:off x="7861300" y="1095647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66766</xdr:rowOff>
    </xdr:from>
    <xdr:to>
      <xdr:col>36</xdr:col>
      <xdr:colOff>165100</xdr:colOff>
      <xdr:row>63</xdr:row>
      <xdr:rowOff>168366</xdr:rowOff>
    </xdr:to>
    <xdr:sp macro="" textlink="">
      <xdr:nvSpPr>
        <xdr:cNvPr id="258" name="楕円 257">
          <a:extLst>
            <a:ext uri="{FF2B5EF4-FFF2-40B4-BE49-F238E27FC236}">
              <a16:creationId xmlns:a16="http://schemas.microsoft.com/office/drawing/2014/main" xmlns="" id="{B8EC2E8E-9064-467E-8A6F-30C92A26945A}"/>
            </a:ext>
          </a:extLst>
        </xdr:cNvPr>
        <xdr:cNvSpPr/>
      </xdr:nvSpPr>
      <xdr:spPr>
        <a:xfrm>
          <a:off x="6921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117566</xdr:rowOff>
    </xdr:from>
    <xdr:to>
      <xdr:col>41</xdr:col>
      <xdr:colOff>50800</xdr:colOff>
      <xdr:row>63</xdr:row>
      <xdr:rowOff>156754</xdr:rowOff>
    </xdr:to>
    <xdr:cxnSp macro="">
      <xdr:nvCxnSpPr>
        <xdr:cNvPr id="259" name="直線コネクタ 258">
          <a:extLst>
            <a:ext uri="{FF2B5EF4-FFF2-40B4-BE49-F238E27FC236}">
              <a16:creationId xmlns:a16="http://schemas.microsoft.com/office/drawing/2014/main" xmlns="" id="{B9AE5C2E-3970-4BB8-9565-000655F6767B}"/>
            </a:ext>
          </a:extLst>
        </xdr:cNvPr>
        <xdr:cNvCxnSpPr/>
      </xdr:nvCxnSpPr>
      <xdr:spPr>
        <a:xfrm>
          <a:off x="6972300" y="109189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82023</xdr:rowOff>
    </xdr:from>
    <xdr:ext cx="469744" cy="259045"/>
    <xdr:sp macro="" textlink="">
      <xdr:nvSpPr>
        <xdr:cNvPr id="260" name="n_1aveValue【体育館・プール】&#10;一人当たり面積">
          <a:extLst>
            <a:ext uri="{FF2B5EF4-FFF2-40B4-BE49-F238E27FC236}">
              <a16:creationId xmlns:a16="http://schemas.microsoft.com/office/drawing/2014/main" xmlns="" id="{337E1ACF-8996-434B-9756-9BD15B02FE03}"/>
            </a:ext>
          </a:extLst>
        </xdr:cNvPr>
        <xdr:cNvSpPr txBox="1"/>
      </xdr:nvSpPr>
      <xdr:spPr>
        <a:xfrm>
          <a:off x="93917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a:extLst>
            <a:ext uri="{FF2B5EF4-FFF2-40B4-BE49-F238E27FC236}">
              <a16:creationId xmlns:a16="http://schemas.microsoft.com/office/drawing/2014/main" xmlns="" id="{EDFBE7E8-6C80-434B-8E00-420F173E352B}"/>
            </a:ext>
          </a:extLst>
        </xdr:cNvPr>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a:extLst>
            <a:ext uri="{FF2B5EF4-FFF2-40B4-BE49-F238E27FC236}">
              <a16:creationId xmlns:a16="http://schemas.microsoft.com/office/drawing/2014/main" xmlns="" id="{4AC4C001-C4B7-4F5A-957E-AD34BB2506D9}"/>
            </a:ext>
          </a:extLst>
        </xdr:cNvPr>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39568</xdr:rowOff>
    </xdr:from>
    <xdr:ext cx="469744" cy="259045"/>
    <xdr:sp macro="" textlink="">
      <xdr:nvSpPr>
        <xdr:cNvPr id="263" name="n_4aveValue【体育館・プール】&#10;一人当たり面積">
          <a:extLst>
            <a:ext uri="{FF2B5EF4-FFF2-40B4-BE49-F238E27FC236}">
              <a16:creationId xmlns:a16="http://schemas.microsoft.com/office/drawing/2014/main" xmlns="" id="{FA4A7C0D-C65B-43B9-959F-A57A44342198}"/>
            </a:ext>
          </a:extLst>
        </xdr:cNvPr>
        <xdr:cNvSpPr txBox="1"/>
      </xdr:nvSpPr>
      <xdr:spPr>
        <a:xfrm>
          <a:off x="6737427" y="1032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23965</xdr:rowOff>
    </xdr:from>
    <xdr:ext cx="469744" cy="259045"/>
    <xdr:sp macro="" textlink="">
      <xdr:nvSpPr>
        <xdr:cNvPr id="264" name="n_1mainValue【体育館・プール】&#10;一人当たり面積">
          <a:extLst>
            <a:ext uri="{FF2B5EF4-FFF2-40B4-BE49-F238E27FC236}">
              <a16:creationId xmlns:a16="http://schemas.microsoft.com/office/drawing/2014/main" xmlns="" id="{3112DDBF-073D-4C0E-98BF-A5CF468A51AD}"/>
            </a:ext>
          </a:extLst>
        </xdr:cNvPr>
        <xdr:cNvSpPr txBox="1"/>
      </xdr:nvSpPr>
      <xdr:spPr>
        <a:xfrm>
          <a:off x="9391727" y="109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25599</xdr:rowOff>
    </xdr:from>
    <xdr:ext cx="469744" cy="259045"/>
    <xdr:sp macro="" textlink="">
      <xdr:nvSpPr>
        <xdr:cNvPr id="265" name="n_2mainValue【体育館・プール】&#10;一人当たり面積">
          <a:extLst>
            <a:ext uri="{FF2B5EF4-FFF2-40B4-BE49-F238E27FC236}">
              <a16:creationId xmlns:a16="http://schemas.microsoft.com/office/drawing/2014/main" xmlns="" id="{9939110A-B7C4-462B-AE4F-B870183C982E}"/>
            </a:ext>
          </a:extLst>
        </xdr:cNvPr>
        <xdr:cNvSpPr txBox="1"/>
      </xdr:nvSpPr>
      <xdr:spPr>
        <a:xfrm>
          <a:off x="8515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27231</xdr:rowOff>
    </xdr:from>
    <xdr:ext cx="469744" cy="259045"/>
    <xdr:sp macro="" textlink="">
      <xdr:nvSpPr>
        <xdr:cNvPr id="266" name="n_3mainValue【体育館・プール】&#10;一人当たり面積">
          <a:extLst>
            <a:ext uri="{FF2B5EF4-FFF2-40B4-BE49-F238E27FC236}">
              <a16:creationId xmlns:a16="http://schemas.microsoft.com/office/drawing/2014/main" xmlns="" id="{FCBFDC5F-A864-48C1-BA6F-BE3DB00A9E07}"/>
            </a:ext>
          </a:extLst>
        </xdr:cNvPr>
        <xdr:cNvSpPr txBox="1"/>
      </xdr:nvSpPr>
      <xdr:spPr>
        <a:xfrm>
          <a:off x="7626427" y="110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159493</xdr:rowOff>
    </xdr:from>
    <xdr:ext cx="469744" cy="259045"/>
    <xdr:sp macro="" textlink="">
      <xdr:nvSpPr>
        <xdr:cNvPr id="267" name="n_4mainValue【体育館・プール】&#10;一人当たり面積">
          <a:extLst>
            <a:ext uri="{FF2B5EF4-FFF2-40B4-BE49-F238E27FC236}">
              <a16:creationId xmlns:a16="http://schemas.microsoft.com/office/drawing/2014/main" xmlns="" id="{226CA35D-2839-4AB9-8636-6676761F157A}"/>
            </a:ext>
          </a:extLst>
        </xdr:cNvPr>
        <xdr:cNvSpPr txBox="1"/>
      </xdr:nvSpPr>
      <xdr:spPr>
        <a:xfrm>
          <a:off x="6737427" y="1096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xmlns="" id="{6087AC56-CB97-4DBF-B6E0-F27DD14DFB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xmlns="" id="{A78E2A32-196C-47DC-974E-C52E6DCB00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xmlns="" id="{5249946D-0CAA-407D-BB8B-F393F0E604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xmlns="" id="{9A9ADB07-684E-49F2-B88F-9E15036DAD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xmlns="" id="{DE32E119-B9BE-4A47-825A-5D30FED36B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xmlns="" id="{F7F8F58B-BDD0-4001-98C6-722D676DA06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xmlns="" id="{C7FC3CE8-2E9C-4A3B-8B39-7AC1A1E5AB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xmlns="" id="{C8E43D89-CFFE-4AEC-BDF2-FD641DB531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xmlns="" id="{E36C0DA1-E4BD-4F4E-BB52-942B6E1344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xmlns="" id="{252EE873-254B-4400-A754-BC03D9C478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xmlns="" id="{01230366-72A5-4B17-9682-0F6C5F3010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xmlns="" id="{E316AAC0-EC35-494D-AAD6-11A2961FE20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xmlns="" id="{1D1A0DB3-1C40-47DF-9FD1-D17A41642DC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xmlns="" id="{74AE5131-17EA-491B-9B08-2B8BAEA6253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xmlns="" id="{A25CA3FD-F588-47C7-9534-3AD2CF9DDE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xmlns="" id="{B71CF442-F1DD-48C0-81F9-B03AD7BB80A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xmlns="" id="{154A1CFE-A320-450F-9844-31ACB0F358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xmlns="" id="{301A4CEF-B86B-4321-8BDF-1EE5D58561C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xmlns="" id="{C5329E88-B0BC-4C70-BF32-17EE720A59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xmlns="" id="{EA7ABEDF-92EF-4A28-B8A1-1EB1B895D05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xmlns="" id="{A2CC3F40-ADCC-4B1E-ADB6-A38572C3148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xmlns="" id="{1FB5004C-F14F-4AB0-819D-FA3102026A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xmlns="" id="{F299D44D-AFB1-41C9-A6BC-61ECF41AC9F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a:extLst>
            <a:ext uri="{FF2B5EF4-FFF2-40B4-BE49-F238E27FC236}">
              <a16:creationId xmlns:a16="http://schemas.microsoft.com/office/drawing/2014/main" xmlns="" id="{974AE668-89EF-4950-9C0A-A5DCC166A51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a:extLst>
            <a:ext uri="{FF2B5EF4-FFF2-40B4-BE49-F238E27FC236}">
              <a16:creationId xmlns:a16="http://schemas.microsoft.com/office/drawing/2014/main" xmlns="" id="{AB2ED3D5-7F81-47FC-B5E6-D8C5E449AAF7}"/>
            </a:ext>
          </a:extLst>
        </xdr:cNvPr>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a:extLst>
            <a:ext uri="{FF2B5EF4-FFF2-40B4-BE49-F238E27FC236}">
              <a16:creationId xmlns:a16="http://schemas.microsoft.com/office/drawing/2014/main" xmlns="" id="{A1D0E155-DB43-4CD3-8DB7-5BE216FA57A8}"/>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a:extLst>
            <a:ext uri="{FF2B5EF4-FFF2-40B4-BE49-F238E27FC236}">
              <a16:creationId xmlns:a16="http://schemas.microsoft.com/office/drawing/2014/main" xmlns="" id="{27761E81-3D42-46D1-9F0F-C6EEA582F0ED}"/>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a:extLst>
            <a:ext uri="{FF2B5EF4-FFF2-40B4-BE49-F238E27FC236}">
              <a16:creationId xmlns:a16="http://schemas.microsoft.com/office/drawing/2014/main" xmlns="" id="{4EFA61E7-E85D-4C4D-BA0A-8B0B2A66E7F5}"/>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a:extLst>
            <a:ext uri="{FF2B5EF4-FFF2-40B4-BE49-F238E27FC236}">
              <a16:creationId xmlns:a16="http://schemas.microsoft.com/office/drawing/2014/main" xmlns="" id="{11746697-B24A-4C8C-A935-28112C6A5957}"/>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47641</xdr:rowOff>
    </xdr:from>
    <xdr:ext cx="405111" cy="259045"/>
    <xdr:sp macro="" textlink="">
      <xdr:nvSpPr>
        <xdr:cNvPr id="297" name="【福祉施設】&#10;有形固定資産減価償却率平均値テキスト">
          <a:extLst>
            <a:ext uri="{FF2B5EF4-FFF2-40B4-BE49-F238E27FC236}">
              <a16:creationId xmlns:a16="http://schemas.microsoft.com/office/drawing/2014/main" xmlns="" id="{88413991-30DB-48F3-A434-F34E7ED396E1}"/>
            </a:ext>
          </a:extLst>
        </xdr:cNvPr>
        <xdr:cNvSpPr txBox="1"/>
      </xdr:nvSpPr>
      <xdr:spPr>
        <a:xfrm>
          <a:off x="4673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a:extLst>
            <a:ext uri="{FF2B5EF4-FFF2-40B4-BE49-F238E27FC236}">
              <a16:creationId xmlns:a16="http://schemas.microsoft.com/office/drawing/2014/main" xmlns="" id="{7F766222-C564-4EF5-8105-D6499D1B0D49}"/>
            </a:ext>
          </a:extLst>
        </xdr:cNvPr>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a:extLst>
            <a:ext uri="{FF2B5EF4-FFF2-40B4-BE49-F238E27FC236}">
              <a16:creationId xmlns:a16="http://schemas.microsoft.com/office/drawing/2014/main" xmlns="" id="{9FACFDC6-E4FB-452E-A1F1-4479A3FB66A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a:extLst>
            <a:ext uri="{FF2B5EF4-FFF2-40B4-BE49-F238E27FC236}">
              <a16:creationId xmlns:a16="http://schemas.microsoft.com/office/drawing/2014/main" xmlns="" id="{078978A7-299B-4191-A3AF-CA72D8A41709}"/>
            </a:ext>
          </a:extLst>
        </xdr:cNvPr>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a:extLst>
            <a:ext uri="{FF2B5EF4-FFF2-40B4-BE49-F238E27FC236}">
              <a16:creationId xmlns:a16="http://schemas.microsoft.com/office/drawing/2014/main" xmlns="" id="{90B596D7-FE89-4934-BD9E-B8364D976298}"/>
            </a:ext>
          </a:extLst>
        </xdr:cNvPr>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302" name="フローチャート: 判断 301">
          <a:extLst>
            <a:ext uri="{FF2B5EF4-FFF2-40B4-BE49-F238E27FC236}">
              <a16:creationId xmlns:a16="http://schemas.microsoft.com/office/drawing/2014/main" xmlns="" id="{85A602EF-6FB9-430C-9ED3-062A76D323AD}"/>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34646F08-F58A-47BD-AF8E-003124CBDD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2FE89BB1-A1AC-4939-B0DF-AB7C68127D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E8402E02-88A9-45B7-B9BF-5EEEAD2D806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EC9B2371-7950-4406-BA58-67902459025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xmlns="" id="{71DDBC21-A351-4F37-AC4E-E959F490FC7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116839</xdr:rowOff>
    </xdr:from>
    <xdr:to>
      <xdr:col>24</xdr:col>
      <xdr:colOff>114300</xdr:colOff>
      <xdr:row>81</xdr:row>
      <xdr:rowOff>46989</xdr:rowOff>
    </xdr:to>
    <xdr:sp macro="" textlink="">
      <xdr:nvSpPr>
        <xdr:cNvPr id="308" name="楕円 307">
          <a:extLst>
            <a:ext uri="{FF2B5EF4-FFF2-40B4-BE49-F238E27FC236}">
              <a16:creationId xmlns:a16="http://schemas.microsoft.com/office/drawing/2014/main" xmlns="" id="{52A92AC4-EBFA-43BB-B69E-26A4B3E09485}"/>
            </a:ext>
          </a:extLst>
        </xdr:cNvPr>
        <xdr:cNvSpPr/>
      </xdr:nvSpPr>
      <xdr:spPr>
        <a:xfrm>
          <a:off x="45847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139716</xdr:rowOff>
    </xdr:from>
    <xdr:ext cx="405111" cy="259045"/>
    <xdr:sp macro="" textlink="">
      <xdr:nvSpPr>
        <xdr:cNvPr id="309" name="【福祉施設】&#10;有形固定資産減価償却率該当値テキスト">
          <a:extLst>
            <a:ext uri="{FF2B5EF4-FFF2-40B4-BE49-F238E27FC236}">
              <a16:creationId xmlns:a16="http://schemas.microsoft.com/office/drawing/2014/main" xmlns="" id="{7A9940B2-094D-4AC8-8ADF-853DF4DA2426}"/>
            </a:ext>
          </a:extLst>
        </xdr:cNvPr>
        <xdr:cNvSpPr txBox="1"/>
      </xdr:nvSpPr>
      <xdr:spPr>
        <a:xfrm>
          <a:off x="4673600"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10" name="楕円 309">
          <a:extLst>
            <a:ext uri="{FF2B5EF4-FFF2-40B4-BE49-F238E27FC236}">
              <a16:creationId xmlns:a16="http://schemas.microsoft.com/office/drawing/2014/main" xmlns="" id="{C32098ED-7BAA-49C6-852F-896EF358197C}"/>
            </a:ext>
          </a:extLst>
        </xdr:cNvPr>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80</xdr:row>
      <xdr:rowOff>167639</xdr:rowOff>
    </xdr:to>
    <xdr:cxnSp macro="">
      <xdr:nvCxnSpPr>
        <xdr:cNvPr id="311" name="直線コネクタ 310">
          <a:extLst>
            <a:ext uri="{FF2B5EF4-FFF2-40B4-BE49-F238E27FC236}">
              <a16:creationId xmlns:a16="http://schemas.microsoft.com/office/drawing/2014/main" xmlns="" id="{BE7B08A6-9743-4E35-AE8D-76087C4FDE78}"/>
            </a:ext>
          </a:extLst>
        </xdr:cNvPr>
        <xdr:cNvCxnSpPr/>
      </xdr:nvCxnSpPr>
      <xdr:spPr>
        <a:xfrm>
          <a:off x="3797300" y="138417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33020</xdr:rowOff>
    </xdr:from>
    <xdr:to>
      <xdr:col>15</xdr:col>
      <xdr:colOff>101600</xdr:colOff>
      <xdr:row>80</xdr:row>
      <xdr:rowOff>134620</xdr:rowOff>
    </xdr:to>
    <xdr:sp macro="" textlink="">
      <xdr:nvSpPr>
        <xdr:cNvPr id="312" name="楕円 311">
          <a:extLst>
            <a:ext uri="{FF2B5EF4-FFF2-40B4-BE49-F238E27FC236}">
              <a16:creationId xmlns:a16="http://schemas.microsoft.com/office/drawing/2014/main" xmlns="" id="{A50DFBB3-0A58-4502-8594-E37F0D412394}"/>
            </a:ext>
          </a:extLst>
        </xdr:cNvPr>
        <xdr:cNvSpPr/>
      </xdr:nvSpPr>
      <xdr:spPr>
        <a:xfrm>
          <a:off x="2857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83820</xdr:rowOff>
    </xdr:from>
    <xdr:to>
      <xdr:col>19</xdr:col>
      <xdr:colOff>177800</xdr:colOff>
      <xdr:row>80</xdr:row>
      <xdr:rowOff>125730</xdr:rowOff>
    </xdr:to>
    <xdr:cxnSp macro="">
      <xdr:nvCxnSpPr>
        <xdr:cNvPr id="313" name="直線コネクタ 312">
          <a:extLst>
            <a:ext uri="{FF2B5EF4-FFF2-40B4-BE49-F238E27FC236}">
              <a16:creationId xmlns:a16="http://schemas.microsoft.com/office/drawing/2014/main" xmlns="" id="{4A9073B2-B5C1-46BF-9604-451235064018}"/>
            </a:ext>
          </a:extLst>
        </xdr:cNvPr>
        <xdr:cNvCxnSpPr/>
      </xdr:nvCxnSpPr>
      <xdr:spPr>
        <a:xfrm>
          <a:off x="2908300" y="13799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314" name="楕円 313">
          <a:extLst>
            <a:ext uri="{FF2B5EF4-FFF2-40B4-BE49-F238E27FC236}">
              <a16:creationId xmlns:a16="http://schemas.microsoft.com/office/drawing/2014/main" xmlns="" id="{1501D370-6063-43FB-9365-6C0D9B109753}"/>
            </a:ext>
          </a:extLst>
        </xdr:cNvPr>
        <xdr:cNvSpPr/>
      </xdr:nvSpPr>
      <xdr:spPr>
        <a:xfrm>
          <a:off x="1968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41911</xdr:rowOff>
    </xdr:from>
    <xdr:to>
      <xdr:col>15</xdr:col>
      <xdr:colOff>50800</xdr:colOff>
      <xdr:row>80</xdr:row>
      <xdr:rowOff>83820</xdr:rowOff>
    </xdr:to>
    <xdr:cxnSp macro="">
      <xdr:nvCxnSpPr>
        <xdr:cNvPr id="315" name="直線コネクタ 314">
          <a:extLst>
            <a:ext uri="{FF2B5EF4-FFF2-40B4-BE49-F238E27FC236}">
              <a16:creationId xmlns:a16="http://schemas.microsoft.com/office/drawing/2014/main" xmlns="" id="{5CD6D9AC-257E-44D9-A7B9-FBCC7629E47E}"/>
            </a:ext>
          </a:extLst>
        </xdr:cNvPr>
        <xdr:cNvCxnSpPr/>
      </xdr:nvCxnSpPr>
      <xdr:spPr>
        <a:xfrm>
          <a:off x="2019300" y="137579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38736</xdr:rowOff>
    </xdr:from>
    <xdr:to>
      <xdr:col>6</xdr:col>
      <xdr:colOff>38100</xdr:colOff>
      <xdr:row>80</xdr:row>
      <xdr:rowOff>140336</xdr:rowOff>
    </xdr:to>
    <xdr:sp macro="" textlink="">
      <xdr:nvSpPr>
        <xdr:cNvPr id="316" name="楕円 315">
          <a:extLst>
            <a:ext uri="{FF2B5EF4-FFF2-40B4-BE49-F238E27FC236}">
              <a16:creationId xmlns:a16="http://schemas.microsoft.com/office/drawing/2014/main" xmlns="" id="{17104BE0-7E7B-4283-BD24-89257D7D2C8C}"/>
            </a:ext>
          </a:extLst>
        </xdr:cNvPr>
        <xdr:cNvSpPr/>
      </xdr:nvSpPr>
      <xdr:spPr>
        <a:xfrm>
          <a:off x="1079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41911</xdr:rowOff>
    </xdr:from>
    <xdr:to>
      <xdr:col>10</xdr:col>
      <xdr:colOff>114300</xdr:colOff>
      <xdr:row>80</xdr:row>
      <xdr:rowOff>89536</xdr:rowOff>
    </xdr:to>
    <xdr:cxnSp macro="">
      <xdr:nvCxnSpPr>
        <xdr:cNvPr id="317" name="直線コネクタ 316">
          <a:extLst>
            <a:ext uri="{FF2B5EF4-FFF2-40B4-BE49-F238E27FC236}">
              <a16:creationId xmlns:a16="http://schemas.microsoft.com/office/drawing/2014/main" xmlns="" id="{1EA8663C-896C-40B6-9D14-8E1C27A68EC4}"/>
            </a:ext>
          </a:extLst>
        </xdr:cNvPr>
        <xdr:cNvCxnSpPr/>
      </xdr:nvCxnSpPr>
      <xdr:spPr>
        <a:xfrm flipV="1">
          <a:off x="1130300" y="137579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318" name="n_1aveValue【福祉施設】&#10;有形固定資産減価償却率">
          <a:extLst>
            <a:ext uri="{FF2B5EF4-FFF2-40B4-BE49-F238E27FC236}">
              <a16:creationId xmlns:a16="http://schemas.microsoft.com/office/drawing/2014/main" xmlns="" id="{C0853E46-8773-4D6F-AF48-EC59BE41710B}"/>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319" name="n_2aveValue【福祉施設】&#10;有形固定資産減価償却率">
          <a:extLst>
            <a:ext uri="{FF2B5EF4-FFF2-40B4-BE49-F238E27FC236}">
              <a16:creationId xmlns:a16="http://schemas.microsoft.com/office/drawing/2014/main" xmlns="" id="{DE83957D-561C-424E-9FA9-ECF5AD5D1ED1}"/>
            </a:ext>
          </a:extLst>
        </xdr:cNvPr>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93363</xdr:rowOff>
    </xdr:from>
    <xdr:ext cx="405111" cy="259045"/>
    <xdr:sp macro="" textlink="">
      <xdr:nvSpPr>
        <xdr:cNvPr id="320" name="n_3aveValue【福祉施設】&#10;有形固定資産減価償却率">
          <a:extLst>
            <a:ext uri="{FF2B5EF4-FFF2-40B4-BE49-F238E27FC236}">
              <a16:creationId xmlns:a16="http://schemas.microsoft.com/office/drawing/2014/main" xmlns="" id="{A13F92DC-E852-4FC1-A5ED-4D08867FCE04}"/>
            </a:ext>
          </a:extLst>
        </xdr:cNvPr>
        <xdr:cNvSpPr txBox="1"/>
      </xdr:nvSpPr>
      <xdr:spPr>
        <a:xfrm>
          <a:off x="1816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91457</xdr:rowOff>
    </xdr:from>
    <xdr:ext cx="405111" cy="259045"/>
    <xdr:sp macro="" textlink="">
      <xdr:nvSpPr>
        <xdr:cNvPr id="321" name="n_4aveValue【福祉施設】&#10;有形固定資産減価償却率">
          <a:extLst>
            <a:ext uri="{FF2B5EF4-FFF2-40B4-BE49-F238E27FC236}">
              <a16:creationId xmlns:a16="http://schemas.microsoft.com/office/drawing/2014/main" xmlns="" id="{963E5581-B708-4588-AFFF-1546A7A0967A}"/>
            </a:ext>
          </a:extLst>
        </xdr:cNvPr>
        <xdr:cNvSpPr txBox="1"/>
      </xdr:nvSpPr>
      <xdr:spPr>
        <a:xfrm>
          <a:off x="927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22" name="n_1mainValue【福祉施設】&#10;有形固定資産減価償却率">
          <a:extLst>
            <a:ext uri="{FF2B5EF4-FFF2-40B4-BE49-F238E27FC236}">
              <a16:creationId xmlns:a16="http://schemas.microsoft.com/office/drawing/2014/main" xmlns="" id="{DEA3E48D-F894-490F-9F1A-F131B2DBBB1D}"/>
            </a:ext>
          </a:extLst>
        </xdr:cNvPr>
        <xdr:cNvSpPr txBox="1"/>
      </xdr:nvSpPr>
      <xdr:spPr>
        <a:xfrm>
          <a:off x="35820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151147</xdr:rowOff>
    </xdr:from>
    <xdr:ext cx="405111" cy="259045"/>
    <xdr:sp macro="" textlink="">
      <xdr:nvSpPr>
        <xdr:cNvPr id="323" name="n_2mainValue【福祉施設】&#10;有形固定資産減価償却率">
          <a:extLst>
            <a:ext uri="{FF2B5EF4-FFF2-40B4-BE49-F238E27FC236}">
              <a16:creationId xmlns:a16="http://schemas.microsoft.com/office/drawing/2014/main" xmlns="" id="{21E423E0-5902-44BF-AAA2-E2395E4CDA18}"/>
            </a:ext>
          </a:extLst>
        </xdr:cNvPr>
        <xdr:cNvSpPr txBox="1"/>
      </xdr:nvSpPr>
      <xdr:spPr>
        <a:xfrm>
          <a:off x="2705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324" name="n_3mainValue【福祉施設】&#10;有形固定資産減価償却率">
          <a:extLst>
            <a:ext uri="{FF2B5EF4-FFF2-40B4-BE49-F238E27FC236}">
              <a16:creationId xmlns:a16="http://schemas.microsoft.com/office/drawing/2014/main" xmlns="" id="{8DF28973-B8E3-42E6-9E66-547EB29E8FF3}"/>
            </a:ext>
          </a:extLst>
        </xdr:cNvPr>
        <xdr:cNvSpPr txBox="1"/>
      </xdr:nvSpPr>
      <xdr:spPr>
        <a:xfrm>
          <a:off x="1816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156863</xdr:rowOff>
    </xdr:from>
    <xdr:ext cx="405111" cy="259045"/>
    <xdr:sp macro="" textlink="">
      <xdr:nvSpPr>
        <xdr:cNvPr id="325" name="n_4mainValue【福祉施設】&#10;有形固定資産減価償却率">
          <a:extLst>
            <a:ext uri="{FF2B5EF4-FFF2-40B4-BE49-F238E27FC236}">
              <a16:creationId xmlns:a16="http://schemas.microsoft.com/office/drawing/2014/main" xmlns="" id="{BF2673EB-A27B-4F84-A0F6-80557F830CC9}"/>
            </a:ext>
          </a:extLst>
        </xdr:cNvPr>
        <xdr:cNvSpPr txBox="1"/>
      </xdr:nvSpPr>
      <xdr:spPr>
        <a:xfrm>
          <a:off x="927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xmlns="" id="{F715B97E-A8EF-413E-9D26-9FE34FE077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xmlns="" id="{03A398BE-5748-4A1E-A17E-3142333A8C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xmlns="" id="{82A6EBEA-7DBD-4A5C-9D31-4A890271D95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xmlns="" id="{DB552F8A-765B-40BB-A3AF-A404F5C893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xmlns="" id="{6F0A605F-4C8B-4585-8FC2-D4E4D1FA6C3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xmlns="" id="{F1C7DDE7-FE8D-406E-A481-E7F2B342EC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xmlns="" id="{53BFD914-2E47-401C-AB70-A7B98121A6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xmlns="" id="{6753443E-4AFD-4382-9FA1-5E66EDE87D1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xmlns="" id="{8FD1273D-83D5-4C2D-AFA4-D35F0BAEBF1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xmlns="" id="{22B41576-E5D1-4D6A-BD4E-17D708D394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a:extLst>
            <a:ext uri="{FF2B5EF4-FFF2-40B4-BE49-F238E27FC236}">
              <a16:creationId xmlns:a16="http://schemas.microsoft.com/office/drawing/2014/main" xmlns="" id="{A478BDB1-AE3A-4E9A-A770-391AA78666E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a:extLst>
            <a:ext uri="{FF2B5EF4-FFF2-40B4-BE49-F238E27FC236}">
              <a16:creationId xmlns:a16="http://schemas.microsoft.com/office/drawing/2014/main" xmlns="" id="{C43E4F20-F6B2-4BCC-82EC-02D700AA122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a:extLst>
            <a:ext uri="{FF2B5EF4-FFF2-40B4-BE49-F238E27FC236}">
              <a16:creationId xmlns:a16="http://schemas.microsoft.com/office/drawing/2014/main" xmlns="" id="{06EAE31C-52B1-4E36-8667-933FACE31BC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a:extLst>
            <a:ext uri="{FF2B5EF4-FFF2-40B4-BE49-F238E27FC236}">
              <a16:creationId xmlns:a16="http://schemas.microsoft.com/office/drawing/2014/main" xmlns="" id="{62C02A50-E786-4005-B4F0-F28F061973A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a:extLst>
            <a:ext uri="{FF2B5EF4-FFF2-40B4-BE49-F238E27FC236}">
              <a16:creationId xmlns:a16="http://schemas.microsoft.com/office/drawing/2014/main" xmlns="" id="{A1584331-443D-4217-AEA4-3E4B6EAA96A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a:extLst>
            <a:ext uri="{FF2B5EF4-FFF2-40B4-BE49-F238E27FC236}">
              <a16:creationId xmlns:a16="http://schemas.microsoft.com/office/drawing/2014/main" xmlns="" id="{CE06E292-3C21-4192-8652-A2E7AD5453C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a:extLst>
            <a:ext uri="{FF2B5EF4-FFF2-40B4-BE49-F238E27FC236}">
              <a16:creationId xmlns:a16="http://schemas.microsoft.com/office/drawing/2014/main" xmlns="" id="{636C9514-2209-443D-847A-32629F6C74E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a:extLst>
            <a:ext uri="{FF2B5EF4-FFF2-40B4-BE49-F238E27FC236}">
              <a16:creationId xmlns:a16="http://schemas.microsoft.com/office/drawing/2014/main" xmlns="" id="{013DFE26-D0AF-48A7-B26C-86B4DDFA23E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a:extLst>
            <a:ext uri="{FF2B5EF4-FFF2-40B4-BE49-F238E27FC236}">
              <a16:creationId xmlns:a16="http://schemas.microsoft.com/office/drawing/2014/main" xmlns="" id="{21FF380F-3917-4F26-B4A8-1E65ACCD61F6}"/>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a:extLst>
            <a:ext uri="{FF2B5EF4-FFF2-40B4-BE49-F238E27FC236}">
              <a16:creationId xmlns:a16="http://schemas.microsoft.com/office/drawing/2014/main" xmlns="" id="{7809C388-FD65-4BA0-8634-D723418995C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a:extLst>
            <a:ext uri="{FF2B5EF4-FFF2-40B4-BE49-F238E27FC236}">
              <a16:creationId xmlns:a16="http://schemas.microsoft.com/office/drawing/2014/main" xmlns="" id="{DD6A5104-5957-4C14-B777-1D64FFEBE33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a:extLst>
            <a:ext uri="{FF2B5EF4-FFF2-40B4-BE49-F238E27FC236}">
              <a16:creationId xmlns:a16="http://schemas.microsoft.com/office/drawing/2014/main" xmlns="" id="{5C77C0A8-8ED6-4C37-A50F-59AE607F6C8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xmlns="" id="{9B860700-CC1B-4647-843B-0121E5F98E0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xmlns="" id="{4ABB0FAE-D5CF-4DFE-A0FD-9545CC0696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a:extLst>
            <a:ext uri="{FF2B5EF4-FFF2-40B4-BE49-F238E27FC236}">
              <a16:creationId xmlns:a16="http://schemas.microsoft.com/office/drawing/2014/main" xmlns="" id="{7811175A-62EF-4862-9F04-63CE6CBAE9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a:extLst>
            <a:ext uri="{FF2B5EF4-FFF2-40B4-BE49-F238E27FC236}">
              <a16:creationId xmlns:a16="http://schemas.microsoft.com/office/drawing/2014/main" xmlns="" id="{6B7D6FCF-BB55-4DA8-A10B-51101D6882BD}"/>
            </a:ext>
          </a:extLst>
        </xdr:cNvPr>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a:extLst>
            <a:ext uri="{FF2B5EF4-FFF2-40B4-BE49-F238E27FC236}">
              <a16:creationId xmlns:a16="http://schemas.microsoft.com/office/drawing/2014/main" xmlns="" id="{5F1BDC70-CECF-4AEA-B01E-BB80F8F7D994}"/>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a:extLst>
            <a:ext uri="{FF2B5EF4-FFF2-40B4-BE49-F238E27FC236}">
              <a16:creationId xmlns:a16="http://schemas.microsoft.com/office/drawing/2014/main" xmlns="" id="{50FB0207-0341-437D-AC1F-CE133B6CAA9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a:extLst>
            <a:ext uri="{FF2B5EF4-FFF2-40B4-BE49-F238E27FC236}">
              <a16:creationId xmlns:a16="http://schemas.microsoft.com/office/drawing/2014/main" xmlns="" id="{24A3BC48-3016-4658-B6C2-60D598D30298}"/>
            </a:ext>
          </a:extLst>
        </xdr:cNvPr>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a:extLst>
            <a:ext uri="{FF2B5EF4-FFF2-40B4-BE49-F238E27FC236}">
              <a16:creationId xmlns:a16="http://schemas.microsoft.com/office/drawing/2014/main" xmlns="" id="{CE3F11AD-756A-4FA5-84B7-25E2E5AEF2BF}"/>
            </a:ext>
          </a:extLst>
        </xdr:cNvPr>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a:extLst>
            <a:ext uri="{FF2B5EF4-FFF2-40B4-BE49-F238E27FC236}">
              <a16:creationId xmlns:a16="http://schemas.microsoft.com/office/drawing/2014/main" xmlns="" id="{478764C4-701F-4E9D-82D5-9347C4D3E45D}"/>
            </a:ext>
          </a:extLst>
        </xdr:cNvPr>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a:extLst>
            <a:ext uri="{FF2B5EF4-FFF2-40B4-BE49-F238E27FC236}">
              <a16:creationId xmlns:a16="http://schemas.microsoft.com/office/drawing/2014/main" xmlns="" id="{2BE9B4D0-0B8D-4DAD-9912-E3B03804D197}"/>
            </a:ext>
          </a:extLst>
        </xdr:cNvPr>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a:extLst>
            <a:ext uri="{FF2B5EF4-FFF2-40B4-BE49-F238E27FC236}">
              <a16:creationId xmlns:a16="http://schemas.microsoft.com/office/drawing/2014/main" xmlns="" id="{4F6D4B48-C32D-4A03-A222-A87DC6BC0E6F}"/>
            </a:ext>
          </a:extLst>
        </xdr:cNvPr>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a:extLst>
            <a:ext uri="{FF2B5EF4-FFF2-40B4-BE49-F238E27FC236}">
              <a16:creationId xmlns:a16="http://schemas.microsoft.com/office/drawing/2014/main" xmlns="" id="{0D587255-9CD9-41A5-BB3E-26332C3558CC}"/>
            </a:ext>
          </a:extLst>
        </xdr:cNvPr>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a:extLst>
            <a:ext uri="{FF2B5EF4-FFF2-40B4-BE49-F238E27FC236}">
              <a16:creationId xmlns:a16="http://schemas.microsoft.com/office/drawing/2014/main" xmlns="" id="{BBDACD33-1662-4329-B1E4-09CCEFFA1155}"/>
            </a:ext>
          </a:extLst>
        </xdr:cNvPr>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119562</xdr:rowOff>
    </xdr:from>
    <xdr:to>
      <xdr:col>36</xdr:col>
      <xdr:colOff>165100</xdr:colOff>
      <xdr:row>84</xdr:row>
      <xdr:rowOff>49712</xdr:rowOff>
    </xdr:to>
    <xdr:sp macro="" textlink="">
      <xdr:nvSpPr>
        <xdr:cNvPr id="361" name="フローチャート: 判断 360">
          <a:extLst>
            <a:ext uri="{FF2B5EF4-FFF2-40B4-BE49-F238E27FC236}">
              <a16:creationId xmlns:a16="http://schemas.microsoft.com/office/drawing/2014/main" xmlns="" id="{53585E10-DB27-447D-BEAB-565C3B12EB4E}"/>
            </a:ext>
          </a:extLst>
        </xdr:cNvPr>
        <xdr:cNvSpPr/>
      </xdr:nvSpPr>
      <xdr:spPr>
        <a:xfrm>
          <a:off x="6921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A8373472-6328-47C2-9962-434F4B92FE0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30A70DBE-BADB-440B-B2F7-E94F37F141D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060BD0C5-9972-44C4-89AF-050E95E78F9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xmlns="" id="{871FB5E0-A2F1-4492-AD70-F636CE06BAF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xmlns="" id="{C3DCD048-3B5F-48E2-9D63-95F96DDE7C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36286</xdr:rowOff>
    </xdr:from>
    <xdr:to>
      <xdr:col>55</xdr:col>
      <xdr:colOff>50800</xdr:colOff>
      <xdr:row>86</xdr:row>
      <xdr:rowOff>137886</xdr:rowOff>
    </xdr:to>
    <xdr:sp macro="" textlink="">
      <xdr:nvSpPr>
        <xdr:cNvPr id="367" name="楕円 366">
          <a:extLst>
            <a:ext uri="{FF2B5EF4-FFF2-40B4-BE49-F238E27FC236}">
              <a16:creationId xmlns:a16="http://schemas.microsoft.com/office/drawing/2014/main" xmlns="" id="{DE12B51E-9205-4E93-8699-F6F29E1BF451}"/>
            </a:ext>
          </a:extLst>
        </xdr:cNvPr>
        <xdr:cNvSpPr/>
      </xdr:nvSpPr>
      <xdr:spPr>
        <a:xfrm>
          <a:off x="104267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122663</xdr:rowOff>
    </xdr:from>
    <xdr:ext cx="469744" cy="259045"/>
    <xdr:sp macro="" textlink="">
      <xdr:nvSpPr>
        <xdr:cNvPr id="368" name="【福祉施設】&#10;一人当たり面積該当値テキスト">
          <a:extLst>
            <a:ext uri="{FF2B5EF4-FFF2-40B4-BE49-F238E27FC236}">
              <a16:creationId xmlns:a16="http://schemas.microsoft.com/office/drawing/2014/main" xmlns="" id="{5C78C140-775F-43DB-9396-91FE5F6B7DE8}"/>
            </a:ext>
          </a:extLst>
        </xdr:cNvPr>
        <xdr:cNvSpPr txBox="1"/>
      </xdr:nvSpPr>
      <xdr:spPr>
        <a:xfrm>
          <a:off x="10515600" y="1469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69" name="楕円 368">
          <a:extLst>
            <a:ext uri="{FF2B5EF4-FFF2-40B4-BE49-F238E27FC236}">
              <a16:creationId xmlns:a16="http://schemas.microsoft.com/office/drawing/2014/main" xmlns="" id="{DDB3F20D-D544-43D6-8100-235A24C0F83A}"/>
            </a:ext>
          </a:extLst>
        </xdr:cNvPr>
        <xdr:cNvSpPr/>
      </xdr:nvSpPr>
      <xdr:spPr>
        <a:xfrm>
          <a:off x="958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87086</xdr:rowOff>
    </xdr:from>
    <xdr:to>
      <xdr:col>55</xdr:col>
      <xdr:colOff>0</xdr:colOff>
      <xdr:row>86</xdr:row>
      <xdr:rowOff>90351</xdr:rowOff>
    </xdr:to>
    <xdr:cxnSp macro="">
      <xdr:nvCxnSpPr>
        <xdr:cNvPr id="370" name="直線コネクタ 369">
          <a:extLst>
            <a:ext uri="{FF2B5EF4-FFF2-40B4-BE49-F238E27FC236}">
              <a16:creationId xmlns:a16="http://schemas.microsoft.com/office/drawing/2014/main" xmlns="" id="{96BAAA53-B535-4887-8567-A3BFDA670B2F}"/>
            </a:ext>
          </a:extLst>
        </xdr:cNvPr>
        <xdr:cNvCxnSpPr/>
      </xdr:nvCxnSpPr>
      <xdr:spPr>
        <a:xfrm flipV="1">
          <a:off x="9639300" y="148317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39551</xdr:rowOff>
    </xdr:from>
    <xdr:to>
      <xdr:col>46</xdr:col>
      <xdr:colOff>38100</xdr:colOff>
      <xdr:row>86</xdr:row>
      <xdr:rowOff>141151</xdr:rowOff>
    </xdr:to>
    <xdr:sp macro="" textlink="">
      <xdr:nvSpPr>
        <xdr:cNvPr id="371" name="楕円 370">
          <a:extLst>
            <a:ext uri="{FF2B5EF4-FFF2-40B4-BE49-F238E27FC236}">
              <a16:creationId xmlns:a16="http://schemas.microsoft.com/office/drawing/2014/main" xmlns="" id="{8DB2097C-ED2F-4200-BBE4-A7D96AEBD18E}"/>
            </a:ext>
          </a:extLst>
        </xdr:cNvPr>
        <xdr:cNvSpPr/>
      </xdr:nvSpPr>
      <xdr:spPr>
        <a:xfrm>
          <a:off x="8699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90351</xdr:rowOff>
    </xdr:to>
    <xdr:cxnSp macro="">
      <xdr:nvCxnSpPr>
        <xdr:cNvPr id="372" name="直線コネクタ 371">
          <a:extLst>
            <a:ext uri="{FF2B5EF4-FFF2-40B4-BE49-F238E27FC236}">
              <a16:creationId xmlns:a16="http://schemas.microsoft.com/office/drawing/2014/main" xmlns="" id="{24DDE167-CF04-4480-B2C4-6A7DEDCD8F15}"/>
            </a:ext>
          </a:extLst>
        </xdr:cNvPr>
        <xdr:cNvCxnSpPr/>
      </xdr:nvCxnSpPr>
      <xdr:spPr>
        <a:xfrm>
          <a:off x="8750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39551</xdr:rowOff>
    </xdr:from>
    <xdr:to>
      <xdr:col>41</xdr:col>
      <xdr:colOff>101600</xdr:colOff>
      <xdr:row>86</xdr:row>
      <xdr:rowOff>141151</xdr:rowOff>
    </xdr:to>
    <xdr:sp macro="" textlink="">
      <xdr:nvSpPr>
        <xdr:cNvPr id="373" name="楕円 372">
          <a:extLst>
            <a:ext uri="{FF2B5EF4-FFF2-40B4-BE49-F238E27FC236}">
              <a16:creationId xmlns:a16="http://schemas.microsoft.com/office/drawing/2014/main" xmlns="" id="{D6D46A7B-2769-4570-99F6-E09F4C5574B2}"/>
            </a:ext>
          </a:extLst>
        </xdr:cNvPr>
        <xdr:cNvSpPr/>
      </xdr:nvSpPr>
      <xdr:spPr>
        <a:xfrm>
          <a:off x="7810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90351</xdr:rowOff>
    </xdr:from>
    <xdr:to>
      <xdr:col>45</xdr:col>
      <xdr:colOff>177800</xdr:colOff>
      <xdr:row>86</xdr:row>
      <xdr:rowOff>90351</xdr:rowOff>
    </xdr:to>
    <xdr:cxnSp macro="">
      <xdr:nvCxnSpPr>
        <xdr:cNvPr id="374" name="直線コネクタ 373">
          <a:extLst>
            <a:ext uri="{FF2B5EF4-FFF2-40B4-BE49-F238E27FC236}">
              <a16:creationId xmlns:a16="http://schemas.microsoft.com/office/drawing/2014/main" xmlns="" id="{9CC19B2E-C378-444B-8D35-161088B50DEE}"/>
            </a:ext>
          </a:extLst>
        </xdr:cNvPr>
        <xdr:cNvCxnSpPr/>
      </xdr:nvCxnSpPr>
      <xdr:spPr>
        <a:xfrm>
          <a:off x="7861300" y="1483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152219</xdr:rowOff>
    </xdr:from>
    <xdr:to>
      <xdr:col>36</xdr:col>
      <xdr:colOff>165100</xdr:colOff>
      <xdr:row>86</xdr:row>
      <xdr:rowOff>82369</xdr:rowOff>
    </xdr:to>
    <xdr:sp macro="" textlink="">
      <xdr:nvSpPr>
        <xdr:cNvPr id="375" name="楕円 374">
          <a:extLst>
            <a:ext uri="{FF2B5EF4-FFF2-40B4-BE49-F238E27FC236}">
              <a16:creationId xmlns:a16="http://schemas.microsoft.com/office/drawing/2014/main" xmlns="" id="{010D4BCE-B635-4E11-BF60-996617646FD7}"/>
            </a:ext>
          </a:extLst>
        </xdr:cNvPr>
        <xdr:cNvSpPr/>
      </xdr:nvSpPr>
      <xdr:spPr>
        <a:xfrm>
          <a:off x="6921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31569</xdr:rowOff>
    </xdr:from>
    <xdr:to>
      <xdr:col>41</xdr:col>
      <xdr:colOff>50800</xdr:colOff>
      <xdr:row>86</xdr:row>
      <xdr:rowOff>90351</xdr:rowOff>
    </xdr:to>
    <xdr:cxnSp macro="">
      <xdr:nvCxnSpPr>
        <xdr:cNvPr id="376" name="直線コネクタ 375">
          <a:extLst>
            <a:ext uri="{FF2B5EF4-FFF2-40B4-BE49-F238E27FC236}">
              <a16:creationId xmlns:a16="http://schemas.microsoft.com/office/drawing/2014/main" xmlns="" id="{69A419D4-B9A1-41CE-B130-AFE06D2EAF72}"/>
            </a:ext>
          </a:extLst>
        </xdr:cNvPr>
        <xdr:cNvCxnSpPr/>
      </xdr:nvCxnSpPr>
      <xdr:spPr>
        <a:xfrm>
          <a:off x="6972300" y="147762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a:extLst>
            <a:ext uri="{FF2B5EF4-FFF2-40B4-BE49-F238E27FC236}">
              <a16:creationId xmlns:a16="http://schemas.microsoft.com/office/drawing/2014/main" xmlns="" id="{4B8BCB5B-4794-468C-8306-ADD056B346EC}"/>
            </a:ext>
          </a:extLst>
        </xdr:cNvPr>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a:extLst>
            <a:ext uri="{FF2B5EF4-FFF2-40B4-BE49-F238E27FC236}">
              <a16:creationId xmlns:a16="http://schemas.microsoft.com/office/drawing/2014/main" xmlns="" id="{152C61D8-C409-4D1D-8CBF-37AEAEE6BB9C}"/>
            </a:ext>
          </a:extLst>
        </xdr:cNvPr>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a:extLst>
            <a:ext uri="{FF2B5EF4-FFF2-40B4-BE49-F238E27FC236}">
              <a16:creationId xmlns:a16="http://schemas.microsoft.com/office/drawing/2014/main" xmlns="" id="{E8243E77-BD79-4CFD-B853-A629CADED32D}"/>
            </a:ext>
          </a:extLst>
        </xdr:cNvPr>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66239</xdr:rowOff>
    </xdr:from>
    <xdr:ext cx="469744" cy="259045"/>
    <xdr:sp macro="" textlink="">
      <xdr:nvSpPr>
        <xdr:cNvPr id="380" name="n_4aveValue【福祉施設】&#10;一人当たり面積">
          <a:extLst>
            <a:ext uri="{FF2B5EF4-FFF2-40B4-BE49-F238E27FC236}">
              <a16:creationId xmlns:a16="http://schemas.microsoft.com/office/drawing/2014/main" xmlns="" id="{5246CCA1-AF61-42B9-B017-1CDA52745B4B}"/>
            </a:ext>
          </a:extLst>
        </xdr:cNvPr>
        <xdr:cNvSpPr txBox="1"/>
      </xdr:nvSpPr>
      <xdr:spPr>
        <a:xfrm>
          <a:off x="67374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81" name="n_1mainValue【福祉施設】&#10;一人当たり面積">
          <a:extLst>
            <a:ext uri="{FF2B5EF4-FFF2-40B4-BE49-F238E27FC236}">
              <a16:creationId xmlns:a16="http://schemas.microsoft.com/office/drawing/2014/main" xmlns="" id="{C6BBA863-F34E-4B3B-A454-0190479AF2FD}"/>
            </a:ext>
          </a:extLst>
        </xdr:cNvPr>
        <xdr:cNvSpPr txBox="1"/>
      </xdr:nvSpPr>
      <xdr:spPr>
        <a:xfrm>
          <a:off x="93917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132278</xdr:rowOff>
    </xdr:from>
    <xdr:ext cx="469744" cy="259045"/>
    <xdr:sp macro="" textlink="">
      <xdr:nvSpPr>
        <xdr:cNvPr id="382" name="n_2mainValue【福祉施設】&#10;一人当たり面積">
          <a:extLst>
            <a:ext uri="{FF2B5EF4-FFF2-40B4-BE49-F238E27FC236}">
              <a16:creationId xmlns:a16="http://schemas.microsoft.com/office/drawing/2014/main" xmlns="" id="{A22B0B52-E09A-453B-AA39-641162656C29}"/>
            </a:ext>
          </a:extLst>
        </xdr:cNvPr>
        <xdr:cNvSpPr txBox="1"/>
      </xdr:nvSpPr>
      <xdr:spPr>
        <a:xfrm>
          <a:off x="8515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132278</xdr:rowOff>
    </xdr:from>
    <xdr:ext cx="469744" cy="259045"/>
    <xdr:sp macro="" textlink="">
      <xdr:nvSpPr>
        <xdr:cNvPr id="383" name="n_3mainValue【福祉施設】&#10;一人当たり面積">
          <a:extLst>
            <a:ext uri="{FF2B5EF4-FFF2-40B4-BE49-F238E27FC236}">
              <a16:creationId xmlns:a16="http://schemas.microsoft.com/office/drawing/2014/main" xmlns="" id="{9C4CDA17-49D6-4145-8572-520073F6B055}"/>
            </a:ext>
          </a:extLst>
        </xdr:cNvPr>
        <xdr:cNvSpPr txBox="1"/>
      </xdr:nvSpPr>
      <xdr:spPr>
        <a:xfrm>
          <a:off x="7626427"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73496</xdr:rowOff>
    </xdr:from>
    <xdr:ext cx="469744" cy="259045"/>
    <xdr:sp macro="" textlink="">
      <xdr:nvSpPr>
        <xdr:cNvPr id="384" name="n_4mainValue【福祉施設】&#10;一人当たり面積">
          <a:extLst>
            <a:ext uri="{FF2B5EF4-FFF2-40B4-BE49-F238E27FC236}">
              <a16:creationId xmlns:a16="http://schemas.microsoft.com/office/drawing/2014/main" xmlns="" id="{FAD96BC7-91CA-493F-811F-14C315FDDC12}"/>
            </a:ext>
          </a:extLst>
        </xdr:cNvPr>
        <xdr:cNvSpPr txBox="1"/>
      </xdr:nvSpPr>
      <xdr:spPr>
        <a:xfrm>
          <a:off x="6737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xmlns="" id="{FF957F01-32DC-469D-8135-AA88DB2F311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xmlns="" id="{4F2E0994-05FC-49C6-8AD3-8C81FD63CD5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xmlns="" id="{519BFF00-A52E-4A17-8B54-1680B1C4899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xmlns="" id="{CAA473A6-2265-44C7-8844-1DAC595A79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xmlns="" id="{12B93960-AF3E-40AF-B740-271FB020BE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xmlns="" id="{F38EBB31-1ABC-4A3C-A383-897627B1B8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xmlns="" id="{0EE1901D-D6CA-4824-99E9-1AE647902C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xmlns="" id="{5BBB74DF-C516-445A-AABA-665054EEA9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xmlns="" id="{38095DBB-BAE8-4B8A-8542-6321CBFAB57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xmlns="" id="{317BB036-ADC2-4576-8C72-702BC75E7B9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xmlns="" id="{C176ABF2-A2F4-48DF-BD58-0AE93BC8B18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xmlns="" id="{CDB7C78E-DF9C-4BD1-8DEE-859207D969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xmlns="" id="{8AD707C4-1938-4143-8B4C-F71192485C3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xmlns="" id="{27043208-C228-4F93-A023-51E1DA1B4B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xmlns="" id="{05D59C5E-AD9B-4670-BAFE-6453BE06B0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xmlns="" id="{CCD5A09B-8CA8-43A4-9051-16D2CEE406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xmlns="" id="{B14E5894-C438-4E12-99F0-5D64247F23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xmlns="" id="{C0964008-10BD-47C9-9A18-D9A07C72C6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xmlns="" id="{EB83FEDE-952F-40F1-AA0E-5B9A3525E5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xmlns="" id="{9F7B8015-3590-4AA0-93F8-9DE2FE0745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xmlns="" id="{187BBBAD-081D-4782-9308-2FFE09705E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xmlns="" id="{8074FB2A-683F-417A-BDE8-B760E2C8A4F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xmlns="" id="{D298662F-D684-46F8-A1CF-75F6307C970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xmlns="" id="{EB34D0EB-0FA9-4EB6-B14A-8FF073C3081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9" name="テキスト ボックス 408">
          <a:extLst>
            <a:ext uri="{FF2B5EF4-FFF2-40B4-BE49-F238E27FC236}">
              <a16:creationId xmlns:a16="http://schemas.microsoft.com/office/drawing/2014/main" xmlns="" id="{087676B1-E854-4D66-9F83-6100EB92D7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0" name="直線コネクタ 409">
          <a:extLst>
            <a:ext uri="{FF2B5EF4-FFF2-40B4-BE49-F238E27FC236}">
              <a16:creationId xmlns:a16="http://schemas.microsoft.com/office/drawing/2014/main" xmlns="" id="{3F9FE64F-A423-484B-A0CE-CCC97420EFC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1" name="テキスト ボックス 410">
          <a:extLst>
            <a:ext uri="{FF2B5EF4-FFF2-40B4-BE49-F238E27FC236}">
              <a16:creationId xmlns:a16="http://schemas.microsoft.com/office/drawing/2014/main" xmlns="" id="{58DF5AFE-A1B4-4568-A15A-D6374BAA4C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2" name="直線コネクタ 411">
          <a:extLst>
            <a:ext uri="{FF2B5EF4-FFF2-40B4-BE49-F238E27FC236}">
              <a16:creationId xmlns:a16="http://schemas.microsoft.com/office/drawing/2014/main" xmlns="" id="{2B4847FA-8429-49C5-8627-77FB395F5CD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3" name="テキスト ボックス 412">
          <a:extLst>
            <a:ext uri="{FF2B5EF4-FFF2-40B4-BE49-F238E27FC236}">
              <a16:creationId xmlns:a16="http://schemas.microsoft.com/office/drawing/2014/main" xmlns="" id="{E34626D5-B9B7-4280-8681-E0581DEF87E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4" name="直線コネクタ 413">
          <a:extLst>
            <a:ext uri="{FF2B5EF4-FFF2-40B4-BE49-F238E27FC236}">
              <a16:creationId xmlns:a16="http://schemas.microsoft.com/office/drawing/2014/main" xmlns="" id="{6AACD2A1-BFAA-4070-A03A-7C6FD979CF6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5" name="テキスト ボックス 414">
          <a:extLst>
            <a:ext uri="{FF2B5EF4-FFF2-40B4-BE49-F238E27FC236}">
              <a16:creationId xmlns:a16="http://schemas.microsoft.com/office/drawing/2014/main" xmlns="" id="{511B55AB-1367-4882-8C9B-3AC039EC0E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6" name="直線コネクタ 415">
          <a:extLst>
            <a:ext uri="{FF2B5EF4-FFF2-40B4-BE49-F238E27FC236}">
              <a16:creationId xmlns:a16="http://schemas.microsoft.com/office/drawing/2014/main" xmlns="" id="{75D10490-CE60-4E83-839A-B47629B21A7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7" name="テキスト ボックス 416">
          <a:extLst>
            <a:ext uri="{FF2B5EF4-FFF2-40B4-BE49-F238E27FC236}">
              <a16:creationId xmlns:a16="http://schemas.microsoft.com/office/drawing/2014/main" xmlns="" id="{3FDD4EEF-E1BE-4C3B-982F-DA670684481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8" name="直線コネクタ 417">
          <a:extLst>
            <a:ext uri="{FF2B5EF4-FFF2-40B4-BE49-F238E27FC236}">
              <a16:creationId xmlns:a16="http://schemas.microsoft.com/office/drawing/2014/main" xmlns="" id="{E2755548-730C-454E-8C67-354833A57D2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9" name="テキスト ボックス 418">
          <a:extLst>
            <a:ext uri="{FF2B5EF4-FFF2-40B4-BE49-F238E27FC236}">
              <a16:creationId xmlns:a16="http://schemas.microsoft.com/office/drawing/2014/main" xmlns="" id="{3B4B67AC-0AE4-4543-B47E-1113F3E7B77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0" name="直線コネクタ 419">
          <a:extLst>
            <a:ext uri="{FF2B5EF4-FFF2-40B4-BE49-F238E27FC236}">
              <a16:creationId xmlns:a16="http://schemas.microsoft.com/office/drawing/2014/main" xmlns="" id="{3CAD7DE4-B17F-4093-B3B6-C382B910498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1" name="テキスト ボックス 420">
          <a:extLst>
            <a:ext uri="{FF2B5EF4-FFF2-40B4-BE49-F238E27FC236}">
              <a16:creationId xmlns:a16="http://schemas.microsoft.com/office/drawing/2014/main" xmlns="" id="{0070CB47-0807-47A2-A45E-E759AE7DECE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xmlns="" id="{576B0885-5D62-46D3-BB08-59AE86821B3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3" name="テキスト ボックス 422">
          <a:extLst>
            <a:ext uri="{FF2B5EF4-FFF2-40B4-BE49-F238E27FC236}">
              <a16:creationId xmlns:a16="http://schemas.microsoft.com/office/drawing/2014/main" xmlns="" id="{912BBC85-725C-41AE-B41F-CE005848DF4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xmlns="" id="{3BE20A1C-34D4-4A4A-BE99-F583532C69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425" name="直線コネクタ 424">
          <a:extLst>
            <a:ext uri="{FF2B5EF4-FFF2-40B4-BE49-F238E27FC236}">
              <a16:creationId xmlns:a16="http://schemas.microsoft.com/office/drawing/2014/main" xmlns="" id="{61A47BD3-C656-43C2-A2C6-7EAED5013564}"/>
            </a:ext>
          </a:extLst>
        </xdr:cNvPr>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26" name="【一般廃棄物処理施設】&#10;有形固定資産減価償却率最小値テキスト">
          <a:extLst>
            <a:ext uri="{FF2B5EF4-FFF2-40B4-BE49-F238E27FC236}">
              <a16:creationId xmlns:a16="http://schemas.microsoft.com/office/drawing/2014/main" xmlns="" id="{238C6F08-1A21-4BF7-82E5-11BBD924E2C0}"/>
            </a:ext>
          </a:extLst>
        </xdr:cNvPr>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27" name="直線コネクタ 426">
          <a:extLst>
            <a:ext uri="{FF2B5EF4-FFF2-40B4-BE49-F238E27FC236}">
              <a16:creationId xmlns:a16="http://schemas.microsoft.com/office/drawing/2014/main" xmlns="" id="{F3B9ECE6-B88D-4139-AECE-E79A2D5C34D2}"/>
            </a:ext>
          </a:extLst>
        </xdr:cNvPr>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428" name="【一般廃棄物処理施設】&#10;有形固定資産減価償却率最大値テキスト">
          <a:extLst>
            <a:ext uri="{FF2B5EF4-FFF2-40B4-BE49-F238E27FC236}">
              <a16:creationId xmlns:a16="http://schemas.microsoft.com/office/drawing/2014/main" xmlns="" id="{4D361EB4-F535-4F24-81DF-CC4697463E0B}"/>
            </a:ext>
          </a:extLst>
        </xdr:cNvPr>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429" name="直線コネクタ 428">
          <a:extLst>
            <a:ext uri="{FF2B5EF4-FFF2-40B4-BE49-F238E27FC236}">
              <a16:creationId xmlns:a16="http://schemas.microsoft.com/office/drawing/2014/main" xmlns="" id="{583E461C-41C6-45C2-81D1-B4ECC3596680}"/>
            </a:ext>
          </a:extLst>
        </xdr:cNvPr>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xmlns="" id="{8C2DBC3E-179D-4558-BC6B-EF6482904578}"/>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31" name="フローチャート: 判断 430">
          <a:extLst>
            <a:ext uri="{FF2B5EF4-FFF2-40B4-BE49-F238E27FC236}">
              <a16:creationId xmlns:a16="http://schemas.microsoft.com/office/drawing/2014/main" xmlns="" id="{89AF871C-D6BA-414C-B363-87019E1B47E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432" name="フローチャート: 判断 431">
          <a:extLst>
            <a:ext uri="{FF2B5EF4-FFF2-40B4-BE49-F238E27FC236}">
              <a16:creationId xmlns:a16="http://schemas.microsoft.com/office/drawing/2014/main" xmlns="" id="{A75100EF-A5A3-4923-BF0F-AB38233D12B5}"/>
            </a:ext>
          </a:extLst>
        </xdr:cNvPr>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33" name="フローチャート: 判断 432">
          <a:extLst>
            <a:ext uri="{FF2B5EF4-FFF2-40B4-BE49-F238E27FC236}">
              <a16:creationId xmlns:a16="http://schemas.microsoft.com/office/drawing/2014/main" xmlns="" id="{7CDA62F1-19E4-487B-8556-A674E37E0EC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434" name="フローチャート: 判断 433">
          <a:extLst>
            <a:ext uri="{FF2B5EF4-FFF2-40B4-BE49-F238E27FC236}">
              <a16:creationId xmlns:a16="http://schemas.microsoft.com/office/drawing/2014/main" xmlns="" id="{65D1B047-AF90-40AC-851C-211E1ED329E2}"/>
            </a:ext>
          </a:extLst>
        </xdr:cNvPr>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5" name="フローチャート: 判断 434">
          <a:extLst>
            <a:ext uri="{FF2B5EF4-FFF2-40B4-BE49-F238E27FC236}">
              <a16:creationId xmlns:a16="http://schemas.microsoft.com/office/drawing/2014/main" xmlns="" id="{A1E915C8-940D-4CF0-AB43-22FF32D71D64}"/>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D08418AC-DB82-4275-A99F-5FF3FB6B96D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D6EA20A6-BA28-4FB4-A63F-26078DEF7F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00BC9736-D46E-4F63-B457-CC52273440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DF4B0AF4-071A-44B4-8060-7327E6406B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xmlns="" id="{EC8B400B-B40D-465B-83E0-0959B3BCAE2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41" name="楕円 440">
          <a:extLst>
            <a:ext uri="{FF2B5EF4-FFF2-40B4-BE49-F238E27FC236}">
              <a16:creationId xmlns:a16="http://schemas.microsoft.com/office/drawing/2014/main" xmlns="" id="{2BBF214E-3606-47A8-A3AF-C2A9CBE53DF8}"/>
            </a:ext>
          </a:extLst>
        </xdr:cNvPr>
        <xdr:cNvSpPr/>
      </xdr:nvSpPr>
      <xdr:spPr>
        <a:xfrm>
          <a:off x="16268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42" name="【一般廃棄物処理施設】&#10;有形固定資産減価償却率該当値テキスト">
          <a:extLst>
            <a:ext uri="{FF2B5EF4-FFF2-40B4-BE49-F238E27FC236}">
              <a16:creationId xmlns:a16="http://schemas.microsoft.com/office/drawing/2014/main" xmlns="" id="{79E379E8-7867-481D-AF0B-DAB266DC1957}"/>
            </a:ext>
          </a:extLst>
        </xdr:cNvPr>
        <xdr:cNvSpPr txBox="1"/>
      </xdr:nvSpPr>
      <xdr:spPr>
        <a:xfrm>
          <a:off x="16357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97790</xdr:rowOff>
    </xdr:from>
    <xdr:to>
      <xdr:col>81</xdr:col>
      <xdr:colOff>101600</xdr:colOff>
      <xdr:row>40</xdr:row>
      <xdr:rowOff>27940</xdr:rowOff>
    </xdr:to>
    <xdr:sp macro="" textlink="">
      <xdr:nvSpPr>
        <xdr:cNvPr id="443" name="楕円 442">
          <a:extLst>
            <a:ext uri="{FF2B5EF4-FFF2-40B4-BE49-F238E27FC236}">
              <a16:creationId xmlns:a16="http://schemas.microsoft.com/office/drawing/2014/main" xmlns="" id="{2D22D459-7742-452A-B1D9-300D2AFD5C94}"/>
            </a:ext>
          </a:extLst>
        </xdr:cNvPr>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148590</xdr:rowOff>
    </xdr:to>
    <xdr:cxnSp macro="">
      <xdr:nvCxnSpPr>
        <xdr:cNvPr id="444" name="直線コネクタ 443">
          <a:extLst>
            <a:ext uri="{FF2B5EF4-FFF2-40B4-BE49-F238E27FC236}">
              <a16:creationId xmlns:a16="http://schemas.microsoft.com/office/drawing/2014/main" xmlns="" id="{7E9ADDD8-8A97-4801-BC37-87E3C2B3BE62}"/>
            </a:ext>
          </a:extLst>
        </xdr:cNvPr>
        <xdr:cNvCxnSpPr/>
      </xdr:nvCxnSpPr>
      <xdr:spPr>
        <a:xfrm flipV="1">
          <a:off x="15481300" y="68160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50165</xdr:rowOff>
    </xdr:from>
    <xdr:to>
      <xdr:col>76</xdr:col>
      <xdr:colOff>165100</xdr:colOff>
      <xdr:row>39</xdr:row>
      <xdr:rowOff>151765</xdr:rowOff>
    </xdr:to>
    <xdr:sp macro="" textlink="">
      <xdr:nvSpPr>
        <xdr:cNvPr id="445" name="楕円 444">
          <a:extLst>
            <a:ext uri="{FF2B5EF4-FFF2-40B4-BE49-F238E27FC236}">
              <a16:creationId xmlns:a16="http://schemas.microsoft.com/office/drawing/2014/main" xmlns="" id="{D0C58E14-BE2F-4432-8EFA-A2BE6C1BA75F}"/>
            </a:ext>
          </a:extLst>
        </xdr:cNvPr>
        <xdr:cNvSpPr/>
      </xdr:nvSpPr>
      <xdr:spPr>
        <a:xfrm>
          <a:off x="14541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100965</xdr:rowOff>
    </xdr:from>
    <xdr:to>
      <xdr:col>81</xdr:col>
      <xdr:colOff>50800</xdr:colOff>
      <xdr:row>39</xdr:row>
      <xdr:rowOff>148590</xdr:rowOff>
    </xdr:to>
    <xdr:cxnSp macro="">
      <xdr:nvCxnSpPr>
        <xdr:cNvPr id="446" name="直線コネクタ 445">
          <a:extLst>
            <a:ext uri="{FF2B5EF4-FFF2-40B4-BE49-F238E27FC236}">
              <a16:creationId xmlns:a16="http://schemas.microsoft.com/office/drawing/2014/main" xmlns="" id="{7A200C02-E232-47C8-AEBD-399393EA543A}"/>
            </a:ext>
          </a:extLst>
        </xdr:cNvPr>
        <xdr:cNvCxnSpPr/>
      </xdr:nvCxnSpPr>
      <xdr:spPr>
        <a:xfrm>
          <a:off x="14592300" y="67875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447" name="楕円 446">
          <a:extLst>
            <a:ext uri="{FF2B5EF4-FFF2-40B4-BE49-F238E27FC236}">
              <a16:creationId xmlns:a16="http://schemas.microsoft.com/office/drawing/2014/main" xmlns="" id="{6EF48D81-338C-413E-A626-0344FFF709BC}"/>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39</xdr:row>
      <xdr:rowOff>100965</xdr:rowOff>
    </xdr:to>
    <xdr:cxnSp macro="">
      <xdr:nvCxnSpPr>
        <xdr:cNvPr id="448" name="直線コネクタ 447">
          <a:extLst>
            <a:ext uri="{FF2B5EF4-FFF2-40B4-BE49-F238E27FC236}">
              <a16:creationId xmlns:a16="http://schemas.microsoft.com/office/drawing/2014/main" xmlns="" id="{2DF988C7-6BB8-4310-A7A2-B85189B012AE}"/>
            </a:ext>
          </a:extLst>
        </xdr:cNvPr>
        <xdr:cNvCxnSpPr/>
      </xdr:nvCxnSpPr>
      <xdr:spPr>
        <a:xfrm>
          <a:off x="13703300" y="67665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49" name="楕円 448">
          <a:extLst>
            <a:ext uri="{FF2B5EF4-FFF2-40B4-BE49-F238E27FC236}">
              <a16:creationId xmlns:a16="http://schemas.microsoft.com/office/drawing/2014/main" xmlns="" id="{244A8373-F77E-4474-B9C7-F37827FB4FA8}"/>
            </a:ext>
          </a:extLst>
        </xdr:cNvPr>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80010</xdr:rowOff>
    </xdr:to>
    <xdr:cxnSp macro="">
      <xdr:nvCxnSpPr>
        <xdr:cNvPr id="450" name="直線コネクタ 449">
          <a:extLst>
            <a:ext uri="{FF2B5EF4-FFF2-40B4-BE49-F238E27FC236}">
              <a16:creationId xmlns:a16="http://schemas.microsoft.com/office/drawing/2014/main" xmlns="" id="{783316A3-8036-4818-9F61-4AA43F450528}"/>
            </a:ext>
          </a:extLst>
        </xdr:cNvPr>
        <xdr:cNvCxnSpPr/>
      </xdr:nvCxnSpPr>
      <xdr:spPr>
        <a:xfrm>
          <a:off x="12814300" y="6739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80662</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xmlns="" id="{9F6F74BA-3E66-4FDD-AA73-0D3A0E9AFC5E}"/>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xmlns="" id="{157205C6-D353-4371-971C-89CDFD92857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4462</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xmlns="" id="{D6D2C903-1F79-4415-8354-0246E1A13AB7}"/>
            </a:ext>
          </a:extLst>
        </xdr:cNvPr>
        <xdr:cNvSpPr txBox="1"/>
      </xdr:nvSpPr>
      <xdr:spPr>
        <a:xfrm>
          <a:off x="13500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xmlns="" id="{C0D034E1-65B2-483C-BAA9-126AED15D2D6}"/>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19067</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xmlns="" id="{C50AC018-8E43-4A04-B320-30BD2A451026}"/>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142892</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xmlns="" id="{6ADE0E0A-89A2-4203-BD7E-C66B93795EEC}"/>
            </a:ext>
          </a:extLst>
        </xdr:cNvPr>
        <xdr:cNvSpPr txBox="1"/>
      </xdr:nvSpPr>
      <xdr:spPr>
        <a:xfrm>
          <a:off x="143897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457" name="n_3mainValue【一般廃棄物処理施設】&#10;有形固定資産減価償却率">
          <a:extLst>
            <a:ext uri="{FF2B5EF4-FFF2-40B4-BE49-F238E27FC236}">
              <a16:creationId xmlns:a16="http://schemas.microsoft.com/office/drawing/2014/main" xmlns="" id="{887A2D27-782D-4CA9-83D7-E4C872FECAAE}"/>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58" name="n_4mainValue【一般廃棄物処理施設】&#10;有形固定資産減価償却率">
          <a:extLst>
            <a:ext uri="{FF2B5EF4-FFF2-40B4-BE49-F238E27FC236}">
              <a16:creationId xmlns:a16="http://schemas.microsoft.com/office/drawing/2014/main" xmlns="" id="{BC54C715-BFEA-43C8-855B-0710317B4434}"/>
            </a:ext>
          </a:extLst>
        </xdr:cNvPr>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xmlns="" id="{81656377-8AD9-4C82-907A-E2AF985162D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xmlns="" id="{5F2E1F9F-D5F5-4852-9BBE-4E1E510D3A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xmlns="" id="{A4F6C92E-4B09-402E-8713-2EAF550626D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xmlns="" id="{8B860D63-BC18-4E51-B954-7E5AA9658F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xmlns="" id="{B3C3D918-C760-4BCE-9BA8-F7233F8FDD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xmlns="" id="{39AEA733-6BBF-42B9-8E5F-FDFCEA681C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xmlns="" id="{29E4E286-4339-4E94-976C-E3E29F13C03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xmlns="" id="{4BD841E0-90A8-4D3D-894F-CBE25629F8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xmlns="" id="{8A430113-50D5-4630-BCC6-CFF1F4D3B1D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xmlns="" id="{09A31733-F25A-4864-81A9-10852C5DD1F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xmlns="" id="{88409521-1BA5-4045-AB86-07EF9827D03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a:extLst>
            <a:ext uri="{FF2B5EF4-FFF2-40B4-BE49-F238E27FC236}">
              <a16:creationId xmlns:a16="http://schemas.microsoft.com/office/drawing/2014/main" xmlns="" id="{9AA35A2F-772E-4053-AE1B-072DA994F86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xmlns="" id="{FA0E50CD-8536-4BA5-89B7-ADD53296427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a:extLst>
            <a:ext uri="{FF2B5EF4-FFF2-40B4-BE49-F238E27FC236}">
              <a16:creationId xmlns:a16="http://schemas.microsoft.com/office/drawing/2014/main" xmlns="" id="{DBF4C33A-C0E3-44BF-BA57-6FA468965571}"/>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xmlns="" id="{598945F6-77CE-47A9-8715-4BC86425D132}"/>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a:extLst>
            <a:ext uri="{FF2B5EF4-FFF2-40B4-BE49-F238E27FC236}">
              <a16:creationId xmlns:a16="http://schemas.microsoft.com/office/drawing/2014/main" xmlns="" id="{DF76D369-D3CC-45C4-B8F0-78B53C6AE0F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xmlns="" id="{5BA3B139-079A-4B97-9320-E6FDC7952ED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a:extLst>
            <a:ext uri="{FF2B5EF4-FFF2-40B4-BE49-F238E27FC236}">
              <a16:creationId xmlns:a16="http://schemas.microsoft.com/office/drawing/2014/main" xmlns="" id="{2DA73D09-0B85-416A-BEA9-B908B6EE22EE}"/>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xmlns="" id="{1FE0D86A-D305-47DE-B5BA-A9FF7FC2D391}"/>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a:extLst>
            <a:ext uri="{FF2B5EF4-FFF2-40B4-BE49-F238E27FC236}">
              <a16:creationId xmlns:a16="http://schemas.microsoft.com/office/drawing/2014/main" xmlns="" id="{46F4C06C-FF6F-401D-A716-2B03B425B158}"/>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xmlns="" id="{71E35969-E4E6-4047-AEB0-677A3DBDC40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a:extLst>
            <a:ext uri="{FF2B5EF4-FFF2-40B4-BE49-F238E27FC236}">
              <a16:creationId xmlns:a16="http://schemas.microsoft.com/office/drawing/2014/main" xmlns="" id="{97445BF9-9121-4E2A-BA4C-C73F14064749}"/>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xmlns="" id="{71A5607C-A244-456E-8C79-7E6944B2CE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a:extLst>
            <a:ext uri="{FF2B5EF4-FFF2-40B4-BE49-F238E27FC236}">
              <a16:creationId xmlns:a16="http://schemas.microsoft.com/office/drawing/2014/main" xmlns="" id="{703B8CDD-26CF-4DF5-8468-F21366C5CCC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a:extLst>
            <a:ext uri="{FF2B5EF4-FFF2-40B4-BE49-F238E27FC236}">
              <a16:creationId xmlns:a16="http://schemas.microsoft.com/office/drawing/2014/main" xmlns="" id="{6A62BDCE-6661-46FE-91CA-B695D172D3B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484" name="直線コネクタ 483">
          <a:extLst>
            <a:ext uri="{FF2B5EF4-FFF2-40B4-BE49-F238E27FC236}">
              <a16:creationId xmlns:a16="http://schemas.microsoft.com/office/drawing/2014/main" xmlns="" id="{6D64B286-4C39-4C12-94D1-221B0DD8E3D9}"/>
            </a:ext>
          </a:extLst>
        </xdr:cNvPr>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485" name="【一般廃棄物処理施設】&#10;一人当たり有形固定資産（償却資産）額最小値テキスト">
          <a:extLst>
            <a:ext uri="{FF2B5EF4-FFF2-40B4-BE49-F238E27FC236}">
              <a16:creationId xmlns:a16="http://schemas.microsoft.com/office/drawing/2014/main" xmlns="" id="{7E33FD9F-EA3A-4C44-B72A-AD6705430FC7}"/>
            </a:ext>
          </a:extLst>
        </xdr:cNvPr>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486" name="直線コネクタ 485">
          <a:extLst>
            <a:ext uri="{FF2B5EF4-FFF2-40B4-BE49-F238E27FC236}">
              <a16:creationId xmlns:a16="http://schemas.microsoft.com/office/drawing/2014/main" xmlns="" id="{C3796620-38C2-4A55-B29B-6231BFF36E3B}"/>
            </a:ext>
          </a:extLst>
        </xdr:cNvPr>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487" name="【一般廃棄物処理施設】&#10;一人当たり有形固定資産（償却資産）額最大値テキスト">
          <a:extLst>
            <a:ext uri="{FF2B5EF4-FFF2-40B4-BE49-F238E27FC236}">
              <a16:creationId xmlns:a16="http://schemas.microsoft.com/office/drawing/2014/main" xmlns="" id="{CB7A804D-90B7-4D39-BE72-EEAFF449850C}"/>
            </a:ext>
          </a:extLst>
        </xdr:cNvPr>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488" name="直線コネクタ 487">
          <a:extLst>
            <a:ext uri="{FF2B5EF4-FFF2-40B4-BE49-F238E27FC236}">
              <a16:creationId xmlns:a16="http://schemas.microsoft.com/office/drawing/2014/main" xmlns="" id="{8650254F-0162-459A-8A2F-418573072025}"/>
            </a:ext>
          </a:extLst>
        </xdr:cNvPr>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489" name="【一般廃棄物処理施設】&#10;一人当たり有形固定資産（償却資産）額平均値テキスト">
          <a:extLst>
            <a:ext uri="{FF2B5EF4-FFF2-40B4-BE49-F238E27FC236}">
              <a16:creationId xmlns:a16="http://schemas.microsoft.com/office/drawing/2014/main" xmlns="" id="{5746C169-EB7E-4FDD-B8E0-FDB9C01F1D35}"/>
            </a:ext>
          </a:extLst>
        </xdr:cNvPr>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490" name="フローチャート: 判断 489">
          <a:extLst>
            <a:ext uri="{FF2B5EF4-FFF2-40B4-BE49-F238E27FC236}">
              <a16:creationId xmlns:a16="http://schemas.microsoft.com/office/drawing/2014/main" xmlns="" id="{66B3B180-5A33-4F9B-8666-10FB12EEB6DF}"/>
            </a:ext>
          </a:extLst>
        </xdr:cNvPr>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491" name="フローチャート: 判断 490">
          <a:extLst>
            <a:ext uri="{FF2B5EF4-FFF2-40B4-BE49-F238E27FC236}">
              <a16:creationId xmlns:a16="http://schemas.microsoft.com/office/drawing/2014/main" xmlns="" id="{BCF81F5E-7E18-4CC2-9BF0-03195983A93E}"/>
            </a:ext>
          </a:extLst>
        </xdr:cNvPr>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492" name="フローチャート: 判断 491">
          <a:extLst>
            <a:ext uri="{FF2B5EF4-FFF2-40B4-BE49-F238E27FC236}">
              <a16:creationId xmlns:a16="http://schemas.microsoft.com/office/drawing/2014/main" xmlns="" id="{FB13A943-F659-4840-9FE0-48B840097759}"/>
            </a:ext>
          </a:extLst>
        </xdr:cNvPr>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493" name="フローチャート: 判断 492">
          <a:extLst>
            <a:ext uri="{FF2B5EF4-FFF2-40B4-BE49-F238E27FC236}">
              <a16:creationId xmlns:a16="http://schemas.microsoft.com/office/drawing/2014/main" xmlns="" id="{FE8376E4-F5C4-418E-B55B-3113EB73C58D}"/>
            </a:ext>
          </a:extLst>
        </xdr:cNvPr>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167534</xdr:rowOff>
    </xdr:from>
    <xdr:to>
      <xdr:col>98</xdr:col>
      <xdr:colOff>38100</xdr:colOff>
      <xdr:row>41</xdr:row>
      <xdr:rowOff>97684</xdr:rowOff>
    </xdr:to>
    <xdr:sp macro="" textlink="">
      <xdr:nvSpPr>
        <xdr:cNvPr id="494" name="フローチャート: 判断 493">
          <a:extLst>
            <a:ext uri="{FF2B5EF4-FFF2-40B4-BE49-F238E27FC236}">
              <a16:creationId xmlns:a16="http://schemas.microsoft.com/office/drawing/2014/main" xmlns="" id="{9F81FEDD-27D1-47FB-9A3F-EBD2E63FB11B}"/>
            </a:ext>
          </a:extLst>
        </xdr:cNvPr>
        <xdr:cNvSpPr/>
      </xdr:nvSpPr>
      <xdr:spPr>
        <a:xfrm>
          <a:off x="18605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xmlns="" id="{79F88863-11B9-43A9-A3BE-7EC031141DC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xmlns="" id="{F7DB7535-1FE4-4B2F-8F39-6CA86695149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xmlns="" id="{1FEDD60F-CDD9-4FE2-B5CF-DEEA0E39181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CFDA11BD-CBD7-45F4-83C9-87225ED657E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xmlns="" id="{85A6DFCC-93CA-49B5-9ABC-D97A3850F1A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113068</xdr:rowOff>
    </xdr:from>
    <xdr:to>
      <xdr:col>116</xdr:col>
      <xdr:colOff>114300</xdr:colOff>
      <xdr:row>39</xdr:row>
      <xdr:rowOff>43218</xdr:rowOff>
    </xdr:to>
    <xdr:sp macro="" textlink="">
      <xdr:nvSpPr>
        <xdr:cNvPr id="500" name="楕円 499">
          <a:extLst>
            <a:ext uri="{FF2B5EF4-FFF2-40B4-BE49-F238E27FC236}">
              <a16:creationId xmlns:a16="http://schemas.microsoft.com/office/drawing/2014/main" xmlns="" id="{DC4EE95D-E6BC-44A9-8029-BAE1BCDC01A5}"/>
            </a:ext>
          </a:extLst>
        </xdr:cNvPr>
        <xdr:cNvSpPr/>
      </xdr:nvSpPr>
      <xdr:spPr>
        <a:xfrm>
          <a:off x="22110700" y="66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135945</xdr:rowOff>
    </xdr:from>
    <xdr:ext cx="599010" cy="259045"/>
    <xdr:sp macro="" textlink="">
      <xdr:nvSpPr>
        <xdr:cNvPr id="501" name="【一般廃棄物処理施設】&#10;一人当たり有形固定資産（償却資産）額該当値テキスト">
          <a:extLst>
            <a:ext uri="{FF2B5EF4-FFF2-40B4-BE49-F238E27FC236}">
              <a16:creationId xmlns:a16="http://schemas.microsoft.com/office/drawing/2014/main" xmlns="" id="{92EBB53F-AB8D-4EE7-9CA8-EBF8E9921D80}"/>
            </a:ext>
          </a:extLst>
        </xdr:cNvPr>
        <xdr:cNvSpPr txBox="1"/>
      </xdr:nvSpPr>
      <xdr:spPr>
        <a:xfrm>
          <a:off x="22199600" y="647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150585</xdr:rowOff>
    </xdr:from>
    <xdr:to>
      <xdr:col>112</xdr:col>
      <xdr:colOff>38100</xdr:colOff>
      <xdr:row>39</xdr:row>
      <xdr:rowOff>80735</xdr:rowOff>
    </xdr:to>
    <xdr:sp macro="" textlink="">
      <xdr:nvSpPr>
        <xdr:cNvPr id="502" name="楕円 501">
          <a:extLst>
            <a:ext uri="{FF2B5EF4-FFF2-40B4-BE49-F238E27FC236}">
              <a16:creationId xmlns:a16="http://schemas.microsoft.com/office/drawing/2014/main" xmlns="" id="{94D286FA-C6D3-4FA8-A0F7-3C430F219FF8}"/>
            </a:ext>
          </a:extLst>
        </xdr:cNvPr>
        <xdr:cNvSpPr/>
      </xdr:nvSpPr>
      <xdr:spPr>
        <a:xfrm>
          <a:off x="21272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163868</xdr:rowOff>
    </xdr:from>
    <xdr:to>
      <xdr:col>116</xdr:col>
      <xdr:colOff>63500</xdr:colOff>
      <xdr:row>39</xdr:row>
      <xdr:rowOff>29935</xdr:rowOff>
    </xdr:to>
    <xdr:cxnSp macro="">
      <xdr:nvCxnSpPr>
        <xdr:cNvPr id="503" name="直線コネクタ 502">
          <a:extLst>
            <a:ext uri="{FF2B5EF4-FFF2-40B4-BE49-F238E27FC236}">
              <a16:creationId xmlns:a16="http://schemas.microsoft.com/office/drawing/2014/main" xmlns="" id="{CF53A041-DF4F-4054-B439-209E3C6E465C}"/>
            </a:ext>
          </a:extLst>
        </xdr:cNvPr>
        <xdr:cNvCxnSpPr/>
      </xdr:nvCxnSpPr>
      <xdr:spPr>
        <a:xfrm flipV="1">
          <a:off x="21323300" y="6678968"/>
          <a:ext cx="838200" cy="3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157162</xdr:rowOff>
    </xdr:from>
    <xdr:to>
      <xdr:col>107</xdr:col>
      <xdr:colOff>101600</xdr:colOff>
      <xdr:row>39</xdr:row>
      <xdr:rowOff>87312</xdr:rowOff>
    </xdr:to>
    <xdr:sp macro="" textlink="">
      <xdr:nvSpPr>
        <xdr:cNvPr id="504" name="楕円 503">
          <a:extLst>
            <a:ext uri="{FF2B5EF4-FFF2-40B4-BE49-F238E27FC236}">
              <a16:creationId xmlns:a16="http://schemas.microsoft.com/office/drawing/2014/main" xmlns="" id="{3FCA0ED9-1395-4D1C-BB73-A5A7A53D2118}"/>
            </a:ext>
          </a:extLst>
        </xdr:cNvPr>
        <xdr:cNvSpPr/>
      </xdr:nvSpPr>
      <xdr:spPr>
        <a:xfrm>
          <a:off x="20383500" y="66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29935</xdr:rowOff>
    </xdr:from>
    <xdr:to>
      <xdr:col>111</xdr:col>
      <xdr:colOff>177800</xdr:colOff>
      <xdr:row>39</xdr:row>
      <xdr:rowOff>36512</xdr:rowOff>
    </xdr:to>
    <xdr:cxnSp macro="">
      <xdr:nvCxnSpPr>
        <xdr:cNvPr id="505" name="直線コネクタ 504">
          <a:extLst>
            <a:ext uri="{FF2B5EF4-FFF2-40B4-BE49-F238E27FC236}">
              <a16:creationId xmlns:a16="http://schemas.microsoft.com/office/drawing/2014/main" xmlns="" id="{4F6BFB1C-1447-4B48-BE30-DE8B820E9EC7}"/>
            </a:ext>
          </a:extLst>
        </xdr:cNvPr>
        <xdr:cNvCxnSpPr/>
      </xdr:nvCxnSpPr>
      <xdr:spPr>
        <a:xfrm flipV="1">
          <a:off x="20434300" y="6716485"/>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2873</xdr:rowOff>
    </xdr:from>
    <xdr:to>
      <xdr:col>102</xdr:col>
      <xdr:colOff>165100</xdr:colOff>
      <xdr:row>39</xdr:row>
      <xdr:rowOff>104473</xdr:rowOff>
    </xdr:to>
    <xdr:sp macro="" textlink="">
      <xdr:nvSpPr>
        <xdr:cNvPr id="506" name="楕円 505">
          <a:extLst>
            <a:ext uri="{FF2B5EF4-FFF2-40B4-BE49-F238E27FC236}">
              <a16:creationId xmlns:a16="http://schemas.microsoft.com/office/drawing/2014/main" xmlns="" id="{52227B7C-0127-4B41-AF71-2844BE11CE85}"/>
            </a:ext>
          </a:extLst>
        </xdr:cNvPr>
        <xdr:cNvSpPr/>
      </xdr:nvSpPr>
      <xdr:spPr>
        <a:xfrm>
          <a:off x="19494500" y="6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36512</xdr:rowOff>
    </xdr:from>
    <xdr:to>
      <xdr:col>107</xdr:col>
      <xdr:colOff>50800</xdr:colOff>
      <xdr:row>39</xdr:row>
      <xdr:rowOff>53673</xdr:rowOff>
    </xdr:to>
    <xdr:cxnSp macro="">
      <xdr:nvCxnSpPr>
        <xdr:cNvPr id="507" name="直線コネクタ 506">
          <a:extLst>
            <a:ext uri="{FF2B5EF4-FFF2-40B4-BE49-F238E27FC236}">
              <a16:creationId xmlns:a16="http://schemas.microsoft.com/office/drawing/2014/main" xmlns="" id="{C3EE903B-7135-4B94-92C2-5988D91E5F7E}"/>
            </a:ext>
          </a:extLst>
        </xdr:cNvPr>
        <xdr:cNvCxnSpPr/>
      </xdr:nvCxnSpPr>
      <xdr:spPr>
        <a:xfrm flipV="1">
          <a:off x="19545300" y="6723062"/>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19796</xdr:rowOff>
    </xdr:from>
    <xdr:to>
      <xdr:col>98</xdr:col>
      <xdr:colOff>38100</xdr:colOff>
      <xdr:row>39</xdr:row>
      <xdr:rowOff>121396</xdr:rowOff>
    </xdr:to>
    <xdr:sp macro="" textlink="">
      <xdr:nvSpPr>
        <xdr:cNvPr id="508" name="楕円 507">
          <a:extLst>
            <a:ext uri="{FF2B5EF4-FFF2-40B4-BE49-F238E27FC236}">
              <a16:creationId xmlns:a16="http://schemas.microsoft.com/office/drawing/2014/main" xmlns="" id="{427EEC96-6150-469E-AB83-D5563F3AB462}"/>
            </a:ext>
          </a:extLst>
        </xdr:cNvPr>
        <xdr:cNvSpPr/>
      </xdr:nvSpPr>
      <xdr:spPr>
        <a:xfrm>
          <a:off x="18605500" y="67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53673</xdr:rowOff>
    </xdr:from>
    <xdr:to>
      <xdr:col>102</xdr:col>
      <xdr:colOff>114300</xdr:colOff>
      <xdr:row>39</xdr:row>
      <xdr:rowOff>70596</xdr:rowOff>
    </xdr:to>
    <xdr:cxnSp macro="">
      <xdr:nvCxnSpPr>
        <xdr:cNvPr id="509" name="直線コネクタ 508">
          <a:extLst>
            <a:ext uri="{FF2B5EF4-FFF2-40B4-BE49-F238E27FC236}">
              <a16:creationId xmlns:a16="http://schemas.microsoft.com/office/drawing/2014/main" xmlns="" id="{A21B8DF2-8097-404D-8AAA-2EE6CA05ECA8}"/>
            </a:ext>
          </a:extLst>
        </xdr:cNvPr>
        <xdr:cNvCxnSpPr/>
      </xdr:nvCxnSpPr>
      <xdr:spPr>
        <a:xfrm flipV="1">
          <a:off x="18656300" y="6740223"/>
          <a:ext cx="8890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510" name="n_1aveValue【一般廃棄物処理施設】&#10;一人当たり有形固定資産（償却資産）額">
          <a:extLst>
            <a:ext uri="{FF2B5EF4-FFF2-40B4-BE49-F238E27FC236}">
              <a16:creationId xmlns:a16="http://schemas.microsoft.com/office/drawing/2014/main" xmlns="" id="{A506C3FA-0784-4E72-8ABA-BA195E32310E}"/>
            </a:ext>
          </a:extLst>
        </xdr:cNvPr>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511" name="n_2aveValue【一般廃棄物処理施設】&#10;一人当たり有形固定資産（償却資産）額">
          <a:extLst>
            <a:ext uri="{FF2B5EF4-FFF2-40B4-BE49-F238E27FC236}">
              <a16:creationId xmlns:a16="http://schemas.microsoft.com/office/drawing/2014/main" xmlns="" id="{30B4431C-C761-44FF-842E-8736B4D10E2E}"/>
            </a:ext>
          </a:extLst>
        </xdr:cNvPr>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512" name="n_3aveValue【一般廃棄物処理施設】&#10;一人当たり有形固定資産（償却資産）額">
          <a:extLst>
            <a:ext uri="{FF2B5EF4-FFF2-40B4-BE49-F238E27FC236}">
              <a16:creationId xmlns:a16="http://schemas.microsoft.com/office/drawing/2014/main" xmlns="" id="{392785EC-7535-4B48-AE0A-564F9742062C}"/>
            </a:ext>
          </a:extLst>
        </xdr:cNvPr>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88811</xdr:rowOff>
    </xdr:from>
    <xdr:ext cx="534377" cy="259045"/>
    <xdr:sp macro="" textlink="">
      <xdr:nvSpPr>
        <xdr:cNvPr id="513" name="n_4aveValue【一般廃棄物処理施設】&#10;一人当たり有形固定資産（償却資産）額">
          <a:extLst>
            <a:ext uri="{FF2B5EF4-FFF2-40B4-BE49-F238E27FC236}">
              <a16:creationId xmlns:a16="http://schemas.microsoft.com/office/drawing/2014/main" xmlns="" id="{17EABE38-D3FB-4C36-8032-326ACB9BBEC9}"/>
            </a:ext>
          </a:extLst>
        </xdr:cNvPr>
        <xdr:cNvSpPr txBox="1"/>
      </xdr:nvSpPr>
      <xdr:spPr>
        <a:xfrm>
          <a:off x="18389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97262</xdr:rowOff>
    </xdr:from>
    <xdr:ext cx="599010" cy="259045"/>
    <xdr:sp macro="" textlink="">
      <xdr:nvSpPr>
        <xdr:cNvPr id="514" name="n_1mainValue【一般廃棄物処理施設】&#10;一人当たり有形固定資産（償却資産）額">
          <a:extLst>
            <a:ext uri="{FF2B5EF4-FFF2-40B4-BE49-F238E27FC236}">
              <a16:creationId xmlns:a16="http://schemas.microsoft.com/office/drawing/2014/main" xmlns="" id="{9F6D86EA-6EC1-4A98-80FE-31D79AA2B250}"/>
            </a:ext>
          </a:extLst>
        </xdr:cNvPr>
        <xdr:cNvSpPr txBox="1"/>
      </xdr:nvSpPr>
      <xdr:spPr>
        <a:xfrm>
          <a:off x="21011095" y="644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103839</xdr:rowOff>
    </xdr:from>
    <xdr:ext cx="599010" cy="259045"/>
    <xdr:sp macro="" textlink="">
      <xdr:nvSpPr>
        <xdr:cNvPr id="515" name="n_2mainValue【一般廃棄物処理施設】&#10;一人当たり有形固定資産（償却資産）額">
          <a:extLst>
            <a:ext uri="{FF2B5EF4-FFF2-40B4-BE49-F238E27FC236}">
              <a16:creationId xmlns:a16="http://schemas.microsoft.com/office/drawing/2014/main" xmlns="" id="{595EFBD6-0C60-46BC-A9FD-F92FCC5DDBE4}"/>
            </a:ext>
          </a:extLst>
        </xdr:cNvPr>
        <xdr:cNvSpPr txBox="1"/>
      </xdr:nvSpPr>
      <xdr:spPr>
        <a:xfrm>
          <a:off x="20134795" y="644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121000</xdr:rowOff>
    </xdr:from>
    <xdr:ext cx="599010" cy="259045"/>
    <xdr:sp macro="" textlink="">
      <xdr:nvSpPr>
        <xdr:cNvPr id="516" name="n_3mainValue【一般廃棄物処理施設】&#10;一人当たり有形固定資産（償却資産）額">
          <a:extLst>
            <a:ext uri="{FF2B5EF4-FFF2-40B4-BE49-F238E27FC236}">
              <a16:creationId xmlns:a16="http://schemas.microsoft.com/office/drawing/2014/main" xmlns="" id="{2DCF3FBA-ECEA-4EB9-B503-E269EDA65465}"/>
            </a:ext>
          </a:extLst>
        </xdr:cNvPr>
        <xdr:cNvSpPr txBox="1"/>
      </xdr:nvSpPr>
      <xdr:spPr>
        <a:xfrm>
          <a:off x="19245795" y="646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137923</xdr:rowOff>
    </xdr:from>
    <xdr:ext cx="599010" cy="259045"/>
    <xdr:sp macro="" textlink="">
      <xdr:nvSpPr>
        <xdr:cNvPr id="517" name="n_4mainValue【一般廃棄物処理施設】&#10;一人当たり有形固定資産（償却資産）額">
          <a:extLst>
            <a:ext uri="{FF2B5EF4-FFF2-40B4-BE49-F238E27FC236}">
              <a16:creationId xmlns:a16="http://schemas.microsoft.com/office/drawing/2014/main" xmlns="" id="{909A9546-F6C8-445C-B8E6-AD42A34ED1D6}"/>
            </a:ext>
          </a:extLst>
        </xdr:cNvPr>
        <xdr:cNvSpPr txBox="1"/>
      </xdr:nvSpPr>
      <xdr:spPr>
        <a:xfrm>
          <a:off x="18356795" y="64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xmlns="" id="{AA6ABD66-6545-419F-80BD-6D5EB23F36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xmlns="" id="{7A52546F-7810-4D31-A843-E82CC6208F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xmlns="" id="{270E2FE6-3F27-4401-91F6-4E5F2153AF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xmlns="" id="{7D304837-D26A-4F31-9174-104BE0EF09A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xmlns="" id="{45AEC2D0-32AA-4475-90FB-4D99724E94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xmlns="" id="{969D86DB-DEA8-49A6-B274-D058977A27E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xmlns="" id="{22185A81-DD4F-400C-B6EA-DC3663C6168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xmlns="" id="{23FF8F15-27EC-4EBA-AF57-CF763097E9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xmlns="" id="{4F221B67-FFD5-430B-8BCB-A2D48BD375D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xmlns="" id="{28653742-CAF2-4FB4-9C77-5FA9E68DD45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xmlns="" id="{5C6ADD25-14E4-46A5-B5FB-8CDA47A236B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9" name="直線コネクタ 528">
          <a:extLst>
            <a:ext uri="{FF2B5EF4-FFF2-40B4-BE49-F238E27FC236}">
              <a16:creationId xmlns:a16="http://schemas.microsoft.com/office/drawing/2014/main" xmlns="" id="{CE2B54E7-5DD8-43D2-91E1-0FCAB2A8DC0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0" name="テキスト ボックス 529">
          <a:extLst>
            <a:ext uri="{FF2B5EF4-FFF2-40B4-BE49-F238E27FC236}">
              <a16:creationId xmlns:a16="http://schemas.microsoft.com/office/drawing/2014/main" xmlns="" id="{EDD16880-31CE-435A-8942-74C1FB19D8E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1" name="直線コネクタ 530">
          <a:extLst>
            <a:ext uri="{FF2B5EF4-FFF2-40B4-BE49-F238E27FC236}">
              <a16:creationId xmlns:a16="http://schemas.microsoft.com/office/drawing/2014/main" xmlns="" id="{0B3099C3-5877-4EB6-8682-33B3153E0A5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2" name="テキスト ボックス 531">
          <a:extLst>
            <a:ext uri="{FF2B5EF4-FFF2-40B4-BE49-F238E27FC236}">
              <a16:creationId xmlns:a16="http://schemas.microsoft.com/office/drawing/2014/main" xmlns="" id="{8465260A-2A8C-4C42-91CC-CE8F297F6AB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3" name="直線コネクタ 532">
          <a:extLst>
            <a:ext uri="{FF2B5EF4-FFF2-40B4-BE49-F238E27FC236}">
              <a16:creationId xmlns:a16="http://schemas.microsoft.com/office/drawing/2014/main" xmlns="" id="{87067CF6-0F6E-434C-A20E-AA7E91BD43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4" name="テキスト ボックス 533">
          <a:extLst>
            <a:ext uri="{FF2B5EF4-FFF2-40B4-BE49-F238E27FC236}">
              <a16:creationId xmlns:a16="http://schemas.microsoft.com/office/drawing/2014/main" xmlns="" id="{3D85D33D-2F15-48C2-9EF4-521DFC9F371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5" name="直線コネクタ 534">
          <a:extLst>
            <a:ext uri="{FF2B5EF4-FFF2-40B4-BE49-F238E27FC236}">
              <a16:creationId xmlns:a16="http://schemas.microsoft.com/office/drawing/2014/main" xmlns="" id="{D1AAE5D2-433A-44D1-B913-5107388C607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6" name="テキスト ボックス 535">
          <a:extLst>
            <a:ext uri="{FF2B5EF4-FFF2-40B4-BE49-F238E27FC236}">
              <a16:creationId xmlns:a16="http://schemas.microsoft.com/office/drawing/2014/main" xmlns="" id="{225467B2-5610-4460-93F9-99C63CB1E08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7" name="直線コネクタ 536">
          <a:extLst>
            <a:ext uri="{FF2B5EF4-FFF2-40B4-BE49-F238E27FC236}">
              <a16:creationId xmlns:a16="http://schemas.microsoft.com/office/drawing/2014/main" xmlns="" id="{53344EC2-BD9E-45A4-8205-B632CAE0552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8" name="テキスト ボックス 537">
          <a:extLst>
            <a:ext uri="{FF2B5EF4-FFF2-40B4-BE49-F238E27FC236}">
              <a16:creationId xmlns:a16="http://schemas.microsoft.com/office/drawing/2014/main" xmlns="" id="{A51F6524-FE89-422E-9058-3AEF66EA4B3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9" name="直線コネクタ 538">
          <a:extLst>
            <a:ext uri="{FF2B5EF4-FFF2-40B4-BE49-F238E27FC236}">
              <a16:creationId xmlns:a16="http://schemas.microsoft.com/office/drawing/2014/main" xmlns="" id="{F3D45CCD-5244-461F-9534-B62989175E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0" name="テキスト ボックス 539">
          <a:extLst>
            <a:ext uri="{FF2B5EF4-FFF2-40B4-BE49-F238E27FC236}">
              <a16:creationId xmlns:a16="http://schemas.microsoft.com/office/drawing/2014/main" xmlns="" id="{F9035A35-1CEF-494E-B849-E6D721820EE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a:extLst>
            <a:ext uri="{FF2B5EF4-FFF2-40B4-BE49-F238E27FC236}">
              <a16:creationId xmlns:a16="http://schemas.microsoft.com/office/drawing/2014/main" xmlns="" id="{AE9C062A-94B8-4270-8A32-D1D9053B91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保健センター・保健所】&#10;有形固定資産減価償却率グラフ枠">
          <a:extLst>
            <a:ext uri="{FF2B5EF4-FFF2-40B4-BE49-F238E27FC236}">
              <a16:creationId xmlns:a16="http://schemas.microsoft.com/office/drawing/2014/main" xmlns="" id="{E3989086-D906-4C58-8818-816B7F7CF5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3" name="直線コネクタ 542">
          <a:extLst>
            <a:ext uri="{FF2B5EF4-FFF2-40B4-BE49-F238E27FC236}">
              <a16:creationId xmlns:a16="http://schemas.microsoft.com/office/drawing/2014/main" xmlns="" id="{A25946AC-8BDD-49B7-87A1-7F12E06802AE}"/>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4" name="【保健センター・保健所】&#10;有形固定資産減価償却率最小値テキスト">
          <a:extLst>
            <a:ext uri="{FF2B5EF4-FFF2-40B4-BE49-F238E27FC236}">
              <a16:creationId xmlns:a16="http://schemas.microsoft.com/office/drawing/2014/main" xmlns="" id="{2455ECDC-56FE-407A-B59D-1CDC8DDACB21}"/>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5" name="直線コネクタ 544">
          <a:extLst>
            <a:ext uri="{FF2B5EF4-FFF2-40B4-BE49-F238E27FC236}">
              <a16:creationId xmlns:a16="http://schemas.microsoft.com/office/drawing/2014/main" xmlns="" id="{509B47E4-99F6-48CA-B7DB-023A95963D5F}"/>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6" name="【保健センター・保健所】&#10;有形固定資産減価償却率最大値テキスト">
          <a:extLst>
            <a:ext uri="{FF2B5EF4-FFF2-40B4-BE49-F238E27FC236}">
              <a16:creationId xmlns:a16="http://schemas.microsoft.com/office/drawing/2014/main" xmlns="" id="{FBA43415-4FC1-4CA7-8560-25259BD13238}"/>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7" name="直線コネクタ 546">
          <a:extLst>
            <a:ext uri="{FF2B5EF4-FFF2-40B4-BE49-F238E27FC236}">
              <a16:creationId xmlns:a16="http://schemas.microsoft.com/office/drawing/2014/main" xmlns="" id="{2A5B69CA-7FB9-4C34-8A51-1795CB7C3F5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548" name="【保健センター・保健所】&#10;有形固定資産減価償却率平均値テキスト">
          <a:extLst>
            <a:ext uri="{FF2B5EF4-FFF2-40B4-BE49-F238E27FC236}">
              <a16:creationId xmlns:a16="http://schemas.microsoft.com/office/drawing/2014/main" xmlns="" id="{B9451493-6D69-4365-B354-BAB51BFA8CA9}"/>
            </a:ext>
          </a:extLst>
        </xdr:cNvPr>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549" name="フローチャート: 判断 548">
          <a:extLst>
            <a:ext uri="{FF2B5EF4-FFF2-40B4-BE49-F238E27FC236}">
              <a16:creationId xmlns:a16="http://schemas.microsoft.com/office/drawing/2014/main" xmlns="" id="{8CBCF06B-6C5D-494E-9DAE-ECDB990BBE56}"/>
            </a:ext>
          </a:extLst>
        </xdr:cNvPr>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50" name="フローチャート: 判断 549">
          <a:extLst>
            <a:ext uri="{FF2B5EF4-FFF2-40B4-BE49-F238E27FC236}">
              <a16:creationId xmlns:a16="http://schemas.microsoft.com/office/drawing/2014/main" xmlns="" id="{1AEA74F0-DBCC-4B06-BCD7-7D72BCC2BBA4}"/>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551" name="フローチャート: 判断 550">
          <a:extLst>
            <a:ext uri="{FF2B5EF4-FFF2-40B4-BE49-F238E27FC236}">
              <a16:creationId xmlns:a16="http://schemas.microsoft.com/office/drawing/2014/main" xmlns="" id="{213FF44D-9D21-4D25-AFEE-A79D27C03D7E}"/>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2" name="フローチャート: 判断 551">
          <a:extLst>
            <a:ext uri="{FF2B5EF4-FFF2-40B4-BE49-F238E27FC236}">
              <a16:creationId xmlns:a16="http://schemas.microsoft.com/office/drawing/2014/main" xmlns="" id="{D227A953-8ADC-46AA-9960-9348901CBF79}"/>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553" name="フローチャート: 判断 552">
          <a:extLst>
            <a:ext uri="{FF2B5EF4-FFF2-40B4-BE49-F238E27FC236}">
              <a16:creationId xmlns:a16="http://schemas.microsoft.com/office/drawing/2014/main" xmlns="" id="{340C9BD4-97E5-4862-AA00-9ECC68523E8F}"/>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177155C0-A6E3-48CC-80B5-B24E577EEAB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88CE4081-E729-40BF-88DD-DB5A7E1E81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A8D2CBD9-4FFD-46F9-BACA-358DB72D203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8A190B9B-31B1-4D2D-B73F-E4E6C58E5D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DFF7FD45-257A-401C-B961-C3D106EF97C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59" name="楕円 558">
          <a:extLst>
            <a:ext uri="{FF2B5EF4-FFF2-40B4-BE49-F238E27FC236}">
              <a16:creationId xmlns:a16="http://schemas.microsoft.com/office/drawing/2014/main" xmlns="" id="{960F9C88-34AC-40E0-B584-7266C4805931}"/>
            </a:ext>
          </a:extLst>
        </xdr:cNvPr>
        <xdr:cNvSpPr/>
      </xdr:nvSpPr>
      <xdr:spPr>
        <a:xfrm>
          <a:off x="16268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86377</xdr:rowOff>
    </xdr:from>
    <xdr:ext cx="405111" cy="259045"/>
    <xdr:sp macro="" textlink="">
      <xdr:nvSpPr>
        <xdr:cNvPr id="560" name="【保健センター・保健所】&#10;有形固定資産減価償却率該当値テキスト">
          <a:extLst>
            <a:ext uri="{FF2B5EF4-FFF2-40B4-BE49-F238E27FC236}">
              <a16:creationId xmlns:a16="http://schemas.microsoft.com/office/drawing/2014/main" xmlns="" id="{7D82A9DA-4210-49D7-8A2A-C70AD8AF80AB}"/>
            </a:ext>
          </a:extLst>
        </xdr:cNvPr>
        <xdr:cNvSpPr txBox="1"/>
      </xdr:nvSpPr>
      <xdr:spPr>
        <a:xfrm>
          <a:off x="16357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561" name="楕円 560">
          <a:extLst>
            <a:ext uri="{FF2B5EF4-FFF2-40B4-BE49-F238E27FC236}">
              <a16:creationId xmlns:a16="http://schemas.microsoft.com/office/drawing/2014/main" xmlns="" id="{377BAD8D-9642-4BB1-8FD5-D51FA2ACB51D}"/>
            </a:ext>
          </a:extLst>
        </xdr:cNvPr>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114300</xdr:rowOff>
    </xdr:to>
    <xdr:cxnSp macro="">
      <xdr:nvCxnSpPr>
        <xdr:cNvPr id="562" name="直線コネクタ 561">
          <a:extLst>
            <a:ext uri="{FF2B5EF4-FFF2-40B4-BE49-F238E27FC236}">
              <a16:creationId xmlns:a16="http://schemas.microsoft.com/office/drawing/2014/main" xmlns="" id="{50749D0E-6501-4D50-BE66-2AC00C22B10F}"/>
            </a:ext>
          </a:extLst>
        </xdr:cNvPr>
        <xdr:cNvCxnSpPr/>
      </xdr:nvCxnSpPr>
      <xdr:spPr>
        <a:xfrm>
          <a:off x="15481300" y="101971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169635</xdr:rowOff>
    </xdr:from>
    <xdr:to>
      <xdr:col>76</xdr:col>
      <xdr:colOff>165100</xdr:colOff>
      <xdr:row>59</xdr:row>
      <xdr:rowOff>99785</xdr:rowOff>
    </xdr:to>
    <xdr:sp macro="" textlink="">
      <xdr:nvSpPr>
        <xdr:cNvPr id="563" name="楕円 562">
          <a:extLst>
            <a:ext uri="{FF2B5EF4-FFF2-40B4-BE49-F238E27FC236}">
              <a16:creationId xmlns:a16="http://schemas.microsoft.com/office/drawing/2014/main" xmlns="" id="{970B37B7-6C9C-4D56-AF8A-53EBE79CCE9C}"/>
            </a:ext>
          </a:extLst>
        </xdr:cNvPr>
        <xdr:cNvSpPr/>
      </xdr:nvSpPr>
      <xdr:spPr>
        <a:xfrm>
          <a:off x="14541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48985</xdr:rowOff>
    </xdr:from>
    <xdr:to>
      <xdr:col>81</xdr:col>
      <xdr:colOff>50800</xdr:colOff>
      <xdr:row>59</xdr:row>
      <xdr:rowOff>81643</xdr:rowOff>
    </xdr:to>
    <xdr:cxnSp macro="">
      <xdr:nvCxnSpPr>
        <xdr:cNvPr id="564" name="直線コネクタ 563">
          <a:extLst>
            <a:ext uri="{FF2B5EF4-FFF2-40B4-BE49-F238E27FC236}">
              <a16:creationId xmlns:a16="http://schemas.microsoft.com/office/drawing/2014/main" xmlns="" id="{17F6FDAF-35F8-437D-93C3-517869F7776E}"/>
            </a:ext>
          </a:extLst>
        </xdr:cNvPr>
        <xdr:cNvCxnSpPr/>
      </xdr:nvCxnSpPr>
      <xdr:spPr>
        <a:xfrm>
          <a:off x="14592300" y="101645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136978</xdr:rowOff>
    </xdr:from>
    <xdr:to>
      <xdr:col>72</xdr:col>
      <xdr:colOff>38100</xdr:colOff>
      <xdr:row>59</xdr:row>
      <xdr:rowOff>67128</xdr:rowOff>
    </xdr:to>
    <xdr:sp macro="" textlink="">
      <xdr:nvSpPr>
        <xdr:cNvPr id="565" name="楕円 564">
          <a:extLst>
            <a:ext uri="{FF2B5EF4-FFF2-40B4-BE49-F238E27FC236}">
              <a16:creationId xmlns:a16="http://schemas.microsoft.com/office/drawing/2014/main" xmlns="" id="{65937A82-42D0-4FDF-ACF1-32228FA1DD80}"/>
            </a:ext>
          </a:extLst>
        </xdr:cNvPr>
        <xdr:cNvSpPr/>
      </xdr:nvSpPr>
      <xdr:spPr>
        <a:xfrm>
          <a:off x="13652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16328</xdr:rowOff>
    </xdr:from>
    <xdr:to>
      <xdr:col>76</xdr:col>
      <xdr:colOff>114300</xdr:colOff>
      <xdr:row>59</xdr:row>
      <xdr:rowOff>48985</xdr:rowOff>
    </xdr:to>
    <xdr:cxnSp macro="">
      <xdr:nvCxnSpPr>
        <xdr:cNvPr id="566" name="直線コネクタ 565">
          <a:extLst>
            <a:ext uri="{FF2B5EF4-FFF2-40B4-BE49-F238E27FC236}">
              <a16:creationId xmlns:a16="http://schemas.microsoft.com/office/drawing/2014/main" xmlns="" id="{023E8109-AF95-4EA1-A959-E850F5083C54}"/>
            </a:ext>
          </a:extLst>
        </xdr:cNvPr>
        <xdr:cNvCxnSpPr/>
      </xdr:nvCxnSpPr>
      <xdr:spPr>
        <a:xfrm>
          <a:off x="13703300" y="101318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567" name="楕円 566">
          <a:extLst>
            <a:ext uri="{FF2B5EF4-FFF2-40B4-BE49-F238E27FC236}">
              <a16:creationId xmlns:a16="http://schemas.microsoft.com/office/drawing/2014/main" xmlns="" id="{A83D4507-A221-4DBD-85E3-09E39245C371}"/>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16328</xdr:rowOff>
    </xdr:to>
    <xdr:cxnSp macro="">
      <xdr:nvCxnSpPr>
        <xdr:cNvPr id="568" name="直線コネクタ 567">
          <a:extLst>
            <a:ext uri="{FF2B5EF4-FFF2-40B4-BE49-F238E27FC236}">
              <a16:creationId xmlns:a16="http://schemas.microsoft.com/office/drawing/2014/main" xmlns="" id="{F29079BC-82CF-4E27-B795-D7B79846D462}"/>
            </a:ext>
          </a:extLst>
        </xdr:cNvPr>
        <xdr:cNvCxnSpPr/>
      </xdr:nvCxnSpPr>
      <xdr:spPr>
        <a:xfrm>
          <a:off x="12814300" y="1010085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69" name="n_1aveValue【保健センター・保健所】&#10;有形固定資産減価償却率">
          <a:extLst>
            <a:ext uri="{FF2B5EF4-FFF2-40B4-BE49-F238E27FC236}">
              <a16:creationId xmlns:a16="http://schemas.microsoft.com/office/drawing/2014/main" xmlns="" id="{56BA1C39-E1ED-4973-8442-CBC71CDE3761}"/>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570" name="n_2aveValue【保健センター・保健所】&#10;有形固定資産減価償却率">
          <a:extLst>
            <a:ext uri="{FF2B5EF4-FFF2-40B4-BE49-F238E27FC236}">
              <a16:creationId xmlns:a16="http://schemas.microsoft.com/office/drawing/2014/main" xmlns="" id="{A5AD6016-4C31-4FBC-A483-E76FCE02903D}"/>
            </a:ext>
          </a:extLst>
        </xdr:cNvPr>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71" name="n_3aveValue【保健センター・保健所】&#10;有形固定資産減価償却率">
          <a:extLst>
            <a:ext uri="{FF2B5EF4-FFF2-40B4-BE49-F238E27FC236}">
              <a16:creationId xmlns:a16="http://schemas.microsoft.com/office/drawing/2014/main" xmlns="" id="{B174E91C-F1E5-43A0-9F07-7DA267289D7D}"/>
            </a:ext>
          </a:extLst>
        </xdr:cNvPr>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72" name="n_4aveValue【保健センター・保健所】&#10;有形固定資産減価償却率">
          <a:extLst>
            <a:ext uri="{FF2B5EF4-FFF2-40B4-BE49-F238E27FC236}">
              <a16:creationId xmlns:a16="http://schemas.microsoft.com/office/drawing/2014/main" xmlns="" id="{C1F0FDC2-DABF-4C31-BE6E-F4B6C7393A02}"/>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573" name="n_1mainValue【保健センター・保健所】&#10;有形固定資産減価償却率">
          <a:extLst>
            <a:ext uri="{FF2B5EF4-FFF2-40B4-BE49-F238E27FC236}">
              <a16:creationId xmlns:a16="http://schemas.microsoft.com/office/drawing/2014/main" xmlns="" id="{B24BD6E6-C94B-4314-B546-18F99AD1708E}"/>
            </a:ext>
          </a:extLst>
        </xdr:cNvPr>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116312</xdr:rowOff>
    </xdr:from>
    <xdr:ext cx="405111" cy="259045"/>
    <xdr:sp macro="" textlink="">
      <xdr:nvSpPr>
        <xdr:cNvPr id="574" name="n_2mainValue【保健センター・保健所】&#10;有形固定資産減価償却率">
          <a:extLst>
            <a:ext uri="{FF2B5EF4-FFF2-40B4-BE49-F238E27FC236}">
              <a16:creationId xmlns:a16="http://schemas.microsoft.com/office/drawing/2014/main" xmlns="" id="{FF8534B0-4182-488E-AD67-F69F3B73259B}"/>
            </a:ext>
          </a:extLst>
        </xdr:cNvPr>
        <xdr:cNvSpPr txBox="1"/>
      </xdr:nvSpPr>
      <xdr:spPr>
        <a:xfrm>
          <a:off x="14389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83655</xdr:rowOff>
    </xdr:from>
    <xdr:ext cx="405111" cy="259045"/>
    <xdr:sp macro="" textlink="">
      <xdr:nvSpPr>
        <xdr:cNvPr id="575" name="n_3mainValue【保健センター・保健所】&#10;有形固定資産減価償却率">
          <a:extLst>
            <a:ext uri="{FF2B5EF4-FFF2-40B4-BE49-F238E27FC236}">
              <a16:creationId xmlns:a16="http://schemas.microsoft.com/office/drawing/2014/main" xmlns="" id="{2338C5EA-379D-493F-8CBA-872166CB47E2}"/>
            </a:ext>
          </a:extLst>
        </xdr:cNvPr>
        <xdr:cNvSpPr txBox="1"/>
      </xdr:nvSpPr>
      <xdr:spPr>
        <a:xfrm>
          <a:off x="135007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576" name="n_4mainValue【保健センター・保健所】&#10;有形固定資産減価償却率">
          <a:extLst>
            <a:ext uri="{FF2B5EF4-FFF2-40B4-BE49-F238E27FC236}">
              <a16:creationId xmlns:a16="http://schemas.microsoft.com/office/drawing/2014/main" xmlns="" id="{B83E2141-80BA-4209-A689-1E7ABE736D57}"/>
            </a:ext>
          </a:extLst>
        </xdr:cNvPr>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a:extLst>
            <a:ext uri="{FF2B5EF4-FFF2-40B4-BE49-F238E27FC236}">
              <a16:creationId xmlns:a16="http://schemas.microsoft.com/office/drawing/2014/main" xmlns="" id="{B2EF6745-D223-40CF-9CC2-7A1EEE496FD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a:extLst>
            <a:ext uri="{FF2B5EF4-FFF2-40B4-BE49-F238E27FC236}">
              <a16:creationId xmlns:a16="http://schemas.microsoft.com/office/drawing/2014/main" xmlns="" id="{1E0451E3-7A42-4702-95B1-5B499E2AB1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a:extLst>
            <a:ext uri="{FF2B5EF4-FFF2-40B4-BE49-F238E27FC236}">
              <a16:creationId xmlns:a16="http://schemas.microsoft.com/office/drawing/2014/main" xmlns="" id="{450D06BF-C11B-47A4-B032-0C642D722A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a:extLst>
            <a:ext uri="{FF2B5EF4-FFF2-40B4-BE49-F238E27FC236}">
              <a16:creationId xmlns:a16="http://schemas.microsoft.com/office/drawing/2014/main" xmlns="" id="{F5C56FA3-94FF-4A9C-8D43-D7FEE7E423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a:extLst>
            <a:ext uri="{FF2B5EF4-FFF2-40B4-BE49-F238E27FC236}">
              <a16:creationId xmlns:a16="http://schemas.microsoft.com/office/drawing/2014/main" xmlns="" id="{35D748B0-5F7E-4E3F-A0AA-78C239D849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a:extLst>
            <a:ext uri="{FF2B5EF4-FFF2-40B4-BE49-F238E27FC236}">
              <a16:creationId xmlns:a16="http://schemas.microsoft.com/office/drawing/2014/main" xmlns="" id="{BA8B0A47-4E88-4620-BD8D-134CF5C8709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a:extLst>
            <a:ext uri="{FF2B5EF4-FFF2-40B4-BE49-F238E27FC236}">
              <a16:creationId xmlns:a16="http://schemas.microsoft.com/office/drawing/2014/main" xmlns="" id="{29D1B0AB-BA7F-4776-ACC9-6248639AA3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a:extLst>
            <a:ext uri="{FF2B5EF4-FFF2-40B4-BE49-F238E27FC236}">
              <a16:creationId xmlns:a16="http://schemas.microsoft.com/office/drawing/2014/main" xmlns="" id="{AA130BB8-EA95-4F7F-8BF9-A4C29735EFD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a:extLst>
            <a:ext uri="{FF2B5EF4-FFF2-40B4-BE49-F238E27FC236}">
              <a16:creationId xmlns:a16="http://schemas.microsoft.com/office/drawing/2014/main" xmlns="" id="{9E282E6D-11B9-4490-BDDA-ACD60AF987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a:extLst>
            <a:ext uri="{FF2B5EF4-FFF2-40B4-BE49-F238E27FC236}">
              <a16:creationId xmlns:a16="http://schemas.microsoft.com/office/drawing/2014/main" xmlns="" id="{8BC71BBC-B5FB-4F6B-A966-BFA0F4263F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a:extLst>
            <a:ext uri="{FF2B5EF4-FFF2-40B4-BE49-F238E27FC236}">
              <a16:creationId xmlns:a16="http://schemas.microsoft.com/office/drawing/2014/main" xmlns="" id="{E8127604-51EE-4C6E-84A9-A5D264715C9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a:extLst>
            <a:ext uri="{FF2B5EF4-FFF2-40B4-BE49-F238E27FC236}">
              <a16:creationId xmlns:a16="http://schemas.microsoft.com/office/drawing/2014/main" xmlns="" id="{4BDF9003-413A-4B95-B6A9-258BFD63F7F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a:extLst>
            <a:ext uri="{FF2B5EF4-FFF2-40B4-BE49-F238E27FC236}">
              <a16:creationId xmlns:a16="http://schemas.microsoft.com/office/drawing/2014/main" xmlns="" id="{3C5D2CC7-3551-407C-B25A-A050F7303F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a:extLst>
            <a:ext uri="{FF2B5EF4-FFF2-40B4-BE49-F238E27FC236}">
              <a16:creationId xmlns:a16="http://schemas.microsoft.com/office/drawing/2014/main" xmlns="" id="{E385BB70-061B-45DE-9AC0-FCE93B06FB8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a:extLst>
            <a:ext uri="{FF2B5EF4-FFF2-40B4-BE49-F238E27FC236}">
              <a16:creationId xmlns:a16="http://schemas.microsoft.com/office/drawing/2014/main" xmlns="" id="{49498105-ADD0-486A-AB3B-776EC494B65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a:extLst>
            <a:ext uri="{FF2B5EF4-FFF2-40B4-BE49-F238E27FC236}">
              <a16:creationId xmlns:a16="http://schemas.microsoft.com/office/drawing/2014/main" xmlns="" id="{670C8607-F771-4D53-83A5-F6B383F7AB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a:extLst>
            <a:ext uri="{FF2B5EF4-FFF2-40B4-BE49-F238E27FC236}">
              <a16:creationId xmlns:a16="http://schemas.microsoft.com/office/drawing/2014/main" xmlns="" id="{53BD8693-9BC8-45CE-853F-58D8B2FE182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a:extLst>
            <a:ext uri="{FF2B5EF4-FFF2-40B4-BE49-F238E27FC236}">
              <a16:creationId xmlns:a16="http://schemas.microsoft.com/office/drawing/2014/main" xmlns="" id="{044DFA44-632B-4766-9EAA-5E37CB39C76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a:extLst>
            <a:ext uri="{FF2B5EF4-FFF2-40B4-BE49-F238E27FC236}">
              <a16:creationId xmlns:a16="http://schemas.microsoft.com/office/drawing/2014/main" xmlns="" id="{897EFA74-36B3-43BC-A2F3-FE0208FD0A4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a:extLst>
            <a:ext uri="{FF2B5EF4-FFF2-40B4-BE49-F238E27FC236}">
              <a16:creationId xmlns:a16="http://schemas.microsoft.com/office/drawing/2014/main" xmlns="" id="{AACF0D82-7D22-48AF-9B93-CB93B719015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xmlns="" id="{071BABD8-8644-4D7C-82A4-D6C5BC74C9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xmlns="" id="{1F030232-F0C3-444A-86F3-7C98240DE7C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保健センター・保健所】&#10;一人当たり面積グラフ枠">
          <a:extLst>
            <a:ext uri="{FF2B5EF4-FFF2-40B4-BE49-F238E27FC236}">
              <a16:creationId xmlns:a16="http://schemas.microsoft.com/office/drawing/2014/main" xmlns="" id="{10007661-D657-4215-B264-15BF67B461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600" name="直線コネクタ 599">
          <a:extLst>
            <a:ext uri="{FF2B5EF4-FFF2-40B4-BE49-F238E27FC236}">
              <a16:creationId xmlns:a16="http://schemas.microsoft.com/office/drawing/2014/main" xmlns="" id="{7CCB2AF4-5AA9-436E-8A3D-D2A6CD5F9B8F}"/>
            </a:ext>
          </a:extLst>
        </xdr:cNvPr>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01" name="【保健センター・保健所】&#10;一人当たり面積最小値テキスト">
          <a:extLst>
            <a:ext uri="{FF2B5EF4-FFF2-40B4-BE49-F238E27FC236}">
              <a16:creationId xmlns:a16="http://schemas.microsoft.com/office/drawing/2014/main" xmlns="" id="{91C144BB-080C-43A1-B0B8-95698DD3A74D}"/>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02" name="直線コネクタ 601">
          <a:extLst>
            <a:ext uri="{FF2B5EF4-FFF2-40B4-BE49-F238E27FC236}">
              <a16:creationId xmlns:a16="http://schemas.microsoft.com/office/drawing/2014/main" xmlns="" id="{7131264A-F8EF-4B3F-9259-1C2B4253A2C9}"/>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603" name="【保健センター・保健所】&#10;一人当たり面積最大値テキスト">
          <a:extLst>
            <a:ext uri="{FF2B5EF4-FFF2-40B4-BE49-F238E27FC236}">
              <a16:creationId xmlns:a16="http://schemas.microsoft.com/office/drawing/2014/main" xmlns="" id="{AA4B923E-FBCC-49BA-808F-4F768BAC30F5}"/>
            </a:ext>
          </a:extLst>
        </xdr:cNvPr>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604" name="直線コネクタ 603">
          <a:extLst>
            <a:ext uri="{FF2B5EF4-FFF2-40B4-BE49-F238E27FC236}">
              <a16:creationId xmlns:a16="http://schemas.microsoft.com/office/drawing/2014/main" xmlns="" id="{7DB22502-E529-4610-8CDC-E5EE515F3C4C}"/>
            </a:ext>
          </a:extLst>
        </xdr:cNvPr>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144797</xdr:rowOff>
    </xdr:from>
    <xdr:ext cx="469744" cy="259045"/>
    <xdr:sp macro="" textlink="">
      <xdr:nvSpPr>
        <xdr:cNvPr id="605" name="【保健センター・保健所】&#10;一人当たり面積平均値テキスト">
          <a:extLst>
            <a:ext uri="{FF2B5EF4-FFF2-40B4-BE49-F238E27FC236}">
              <a16:creationId xmlns:a16="http://schemas.microsoft.com/office/drawing/2014/main" xmlns="" id="{A31B17D5-3CB1-492C-B23A-FC0D9A41F266}"/>
            </a:ext>
          </a:extLst>
        </xdr:cNvPr>
        <xdr:cNvSpPr txBox="1"/>
      </xdr:nvSpPr>
      <xdr:spPr>
        <a:xfrm>
          <a:off x="22199600" y="1077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606" name="フローチャート: 判断 605">
          <a:extLst>
            <a:ext uri="{FF2B5EF4-FFF2-40B4-BE49-F238E27FC236}">
              <a16:creationId xmlns:a16="http://schemas.microsoft.com/office/drawing/2014/main" xmlns="" id="{BB7C75F9-9293-4BE7-969B-C56084D30A17}"/>
            </a:ext>
          </a:extLst>
        </xdr:cNvPr>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607" name="フローチャート: 判断 606">
          <a:extLst>
            <a:ext uri="{FF2B5EF4-FFF2-40B4-BE49-F238E27FC236}">
              <a16:creationId xmlns:a16="http://schemas.microsoft.com/office/drawing/2014/main" xmlns="" id="{5DA64A7C-E11D-4412-901C-01DB0E6A4504}"/>
            </a:ext>
          </a:extLst>
        </xdr:cNvPr>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608" name="フローチャート: 判断 607">
          <a:extLst>
            <a:ext uri="{FF2B5EF4-FFF2-40B4-BE49-F238E27FC236}">
              <a16:creationId xmlns:a16="http://schemas.microsoft.com/office/drawing/2014/main" xmlns="" id="{66061E35-AF14-4855-B87E-D4C51BA83E0D}"/>
            </a:ext>
          </a:extLst>
        </xdr:cNvPr>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9" name="フローチャート: 判断 608">
          <a:extLst>
            <a:ext uri="{FF2B5EF4-FFF2-40B4-BE49-F238E27FC236}">
              <a16:creationId xmlns:a16="http://schemas.microsoft.com/office/drawing/2014/main" xmlns="" id="{198451CE-89DD-43A5-9E7D-AA17B434CBD1}"/>
            </a:ext>
          </a:extLst>
        </xdr:cNvPr>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0" name="フローチャート: 判断 609">
          <a:extLst>
            <a:ext uri="{FF2B5EF4-FFF2-40B4-BE49-F238E27FC236}">
              <a16:creationId xmlns:a16="http://schemas.microsoft.com/office/drawing/2014/main" xmlns="" id="{C2028E6F-17BF-4527-8CEF-412573D6F304}"/>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xmlns="" id="{94EB9768-CED0-4A53-B374-EB705D75A9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921B555C-BAE4-48C4-9FBD-A55290BB66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CBFF62D9-7138-4DC5-B813-1E501DD8A72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C7B7303A-8187-45A2-BE15-5649260A32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A5776812-6763-41EC-B40A-0D8D6850A04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16" name="楕円 615">
          <a:extLst>
            <a:ext uri="{FF2B5EF4-FFF2-40B4-BE49-F238E27FC236}">
              <a16:creationId xmlns:a16="http://schemas.microsoft.com/office/drawing/2014/main" xmlns="" id="{C4460227-5F9E-4079-AECE-43F35FA0D2C8}"/>
            </a:ext>
          </a:extLst>
        </xdr:cNvPr>
        <xdr:cNvSpPr/>
      </xdr:nvSpPr>
      <xdr:spPr>
        <a:xfrm>
          <a:off x="22110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113047</xdr:rowOff>
    </xdr:from>
    <xdr:ext cx="469744" cy="259045"/>
    <xdr:sp macro="" textlink="">
      <xdr:nvSpPr>
        <xdr:cNvPr id="617" name="【保健センター・保健所】&#10;一人当たり面積該当値テキスト">
          <a:extLst>
            <a:ext uri="{FF2B5EF4-FFF2-40B4-BE49-F238E27FC236}">
              <a16:creationId xmlns:a16="http://schemas.microsoft.com/office/drawing/2014/main" xmlns="" id="{009B77B5-1D6E-4320-9744-00B26B2164BF}"/>
            </a:ext>
          </a:extLst>
        </xdr:cNvPr>
        <xdr:cNvSpPr txBox="1"/>
      </xdr:nvSpPr>
      <xdr:spPr>
        <a:xfrm>
          <a:off x="22199600"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97790</xdr:rowOff>
    </xdr:from>
    <xdr:to>
      <xdr:col>112</xdr:col>
      <xdr:colOff>38100</xdr:colOff>
      <xdr:row>63</xdr:row>
      <xdr:rowOff>27940</xdr:rowOff>
    </xdr:to>
    <xdr:sp macro="" textlink="">
      <xdr:nvSpPr>
        <xdr:cNvPr id="618" name="楕円 617">
          <a:extLst>
            <a:ext uri="{FF2B5EF4-FFF2-40B4-BE49-F238E27FC236}">
              <a16:creationId xmlns:a16="http://schemas.microsoft.com/office/drawing/2014/main" xmlns="" id="{F4EE6CCB-C542-482E-9419-E39D7C1622F1}"/>
            </a:ext>
          </a:extLst>
        </xdr:cNvPr>
        <xdr:cNvSpPr/>
      </xdr:nvSpPr>
      <xdr:spPr>
        <a:xfrm>
          <a:off x="21272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140970</xdr:rowOff>
    </xdr:from>
    <xdr:to>
      <xdr:col>116</xdr:col>
      <xdr:colOff>63500</xdr:colOff>
      <xdr:row>62</xdr:row>
      <xdr:rowOff>148590</xdr:rowOff>
    </xdr:to>
    <xdr:cxnSp macro="">
      <xdr:nvCxnSpPr>
        <xdr:cNvPr id="619" name="直線コネクタ 618">
          <a:extLst>
            <a:ext uri="{FF2B5EF4-FFF2-40B4-BE49-F238E27FC236}">
              <a16:creationId xmlns:a16="http://schemas.microsoft.com/office/drawing/2014/main" xmlns="" id="{D25698A1-6C69-4BB2-A8FC-940DB09778A1}"/>
            </a:ext>
          </a:extLst>
        </xdr:cNvPr>
        <xdr:cNvCxnSpPr/>
      </xdr:nvCxnSpPr>
      <xdr:spPr>
        <a:xfrm flipV="1">
          <a:off x="21323300" y="10770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97790</xdr:rowOff>
    </xdr:from>
    <xdr:to>
      <xdr:col>107</xdr:col>
      <xdr:colOff>101600</xdr:colOff>
      <xdr:row>63</xdr:row>
      <xdr:rowOff>27940</xdr:rowOff>
    </xdr:to>
    <xdr:sp macro="" textlink="">
      <xdr:nvSpPr>
        <xdr:cNvPr id="620" name="楕円 619">
          <a:extLst>
            <a:ext uri="{FF2B5EF4-FFF2-40B4-BE49-F238E27FC236}">
              <a16:creationId xmlns:a16="http://schemas.microsoft.com/office/drawing/2014/main" xmlns="" id="{E2948E75-2D45-4674-A34E-93B162A894AD}"/>
            </a:ext>
          </a:extLst>
        </xdr:cNvPr>
        <xdr:cNvSpPr/>
      </xdr:nvSpPr>
      <xdr:spPr>
        <a:xfrm>
          <a:off x="20383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148590</xdr:rowOff>
    </xdr:from>
    <xdr:to>
      <xdr:col>111</xdr:col>
      <xdr:colOff>177800</xdr:colOff>
      <xdr:row>62</xdr:row>
      <xdr:rowOff>148590</xdr:rowOff>
    </xdr:to>
    <xdr:cxnSp macro="">
      <xdr:nvCxnSpPr>
        <xdr:cNvPr id="621" name="直線コネクタ 620">
          <a:extLst>
            <a:ext uri="{FF2B5EF4-FFF2-40B4-BE49-F238E27FC236}">
              <a16:creationId xmlns:a16="http://schemas.microsoft.com/office/drawing/2014/main" xmlns="" id="{6C67283C-3938-4457-AC9E-75E20585A162}"/>
            </a:ext>
          </a:extLst>
        </xdr:cNvPr>
        <xdr:cNvCxnSpPr/>
      </xdr:nvCxnSpPr>
      <xdr:spPr>
        <a:xfrm>
          <a:off x="20434300" y="107784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22" name="楕円 621">
          <a:extLst>
            <a:ext uri="{FF2B5EF4-FFF2-40B4-BE49-F238E27FC236}">
              <a16:creationId xmlns:a16="http://schemas.microsoft.com/office/drawing/2014/main" xmlns="" id="{F01968A0-3051-4FA0-A52C-1BA4D4E0C73E}"/>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148590</xdr:rowOff>
    </xdr:from>
    <xdr:to>
      <xdr:col>107</xdr:col>
      <xdr:colOff>50800</xdr:colOff>
      <xdr:row>62</xdr:row>
      <xdr:rowOff>152400</xdr:rowOff>
    </xdr:to>
    <xdr:cxnSp macro="">
      <xdr:nvCxnSpPr>
        <xdr:cNvPr id="623" name="直線コネクタ 622">
          <a:extLst>
            <a:ext uri="{FF2B5EF4-FFF2-40B4-BE49-F238E27FC236}">
              <a16:creationId xmlns:a16="http://schemas.microsoft.com/office/drawing/2014/main" xmlns="" id="{AE2DEA86-5038-4092-8FEA-48343571BA31}"/>
            </a:ext>
          </a:extLst>
        </xdr:cNvPr>
        <xdr:cNvCxnSpPr/>
      </xdr:nvCxnSpPr>
      <xdr:spPr>
        <a:xfrm flipV="1">
          <a:off x="19545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24" name="楕円 623">
          <a:extLst>
            <a:ext uri="{FF2B5EF4-FFF2-40B4-BE49-F238E27FC236}">
              <a16:creationId xmlns:a16="http://schemas.microsoft.com/office/drawing/2014/main" xmlns="" id="{291B7687-76C9-4707-AE2F-0045240EBD02}"/>
            </a:ext>
          </a:extLst>
        </xdr:cNvPr>
        <xdr:cNvSpPr/>
      </xdr:nvSpPr>
      <xdr:spPr>
        <a:xfrm>
          <a:off x="18605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156210</xdr:rowOff>
    </xdr:to>
    <xdr:cxnSp macro="">
      <xdr:nvCxnSpPr>
        <xdr:cNvPr id="625" name="直線コネクタ 624">
          <a:extLst>
            <a:ext uri="{FF2B5EF4-FFF2-40B4-BE49-F238E27FC236}">
              <a16:creationId xmlns:a16="http://schemas.microsoft.com/office/drawing/2014/main" xmlns="" id="{A95C0F55-44CF-4A98-9FAE-B6326ADAF053}"/>
            </a:ext>
          </a:extLst>
        </xdr:cNvPr>
        <xdr:cNvCxnSpPr/>
      </xdr:nvCxnSpPr>
      <xdr:spPr>
        <a:xfrm flipV="1">
          <a:off x="18656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106697</xdr:rowOff>
    </xdr:from>
    <xdr:ext cx="469744" cy="259045"/>
    <xdr:sp macro="" textlink="">
      <xdr:nvSpPr>
        <xdr:cNvPr id="626" name="n_1aveValue【保健センター・保健所】&#10;一人当たり面積">
          <a:extLst>
            <a:ext uri="{FF2B5EF4-FFF2-40B4-BE49-F238E27FC236}">
              <a16:creationId xmlns:a16="http://schemas.microsoft.com/office/drawing/2014/main" xmlns="" id="{721B0AB8-1AEB-40FD-90AE-49B4D0B57211}"/>
            </a:ext>
          </a:extLst>
        </xdr:cNvPr>
        <xdr:cNvSpPr txBox="1"/>
      </xdr:nvSpPr>
      <xdr:spPr>
        <a:xfrm>
          <a:off x="210757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627" name="n_2aveValue【保健センター・保健所】&#10;一人当たり面積">
          <a:extLst>
            <a:ext uri="{FF2B5EF4-FFF2-40B4-BE49-F238E27FC236}">
              <a16:creationId xmlns:a16="http://schemas.microsoft.com/office/drawing/2014/main" xmlns="" id="{02360249-B368-4F97-A1CB-7D0EC032A0C8}"/>
            </a:ext>
          </a:extLst>
        </xdr:cNvPr>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28" name="n_3aveValue【保健センター・保健所】&#10;一人当たり面積">
          <a:extLst>
            <a:ext uri="{FF2B5EF4-FFF2-40B4-BE49-F238E27FC236}">
              <a16:creationId xmlns:a16="http://schemas.microsoft.com/office/drawing/2014/main" xmlns="" id="{08681FC3-D499-456C-A7A6-3E865C8D9E96}"/>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629" name="n_4aveValue【保健センター・保健所】&#10;一人当たり面積">
          <a:extLst>
            <a:ext uri="{FF2B5EF4-FFF2-40B4-BE49-F238E27FC236}">
              <a16:creationId xmlns:a16="http://schemas.microsoft.com/office/drawing/2014/main" xmlns="" id="{D08CC47A-A4BC-4ACC-9D55-9DA59E56DD00}"/>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44467</xdr:rowOff>
    </xdr:from>
    <xdr:ext cx="469744" cy="259045"/>
    <xdr:sp macro="" textlink="">
      <xdr:nvSpPr>
        <xdr:cNvPr id="630" name="n_1mainValue【保健センター・保健所】&#10;一人当たり面積">
          <a:extLst>
            <a:ext uri="{FF2B5EF4-FFF2-40B4-BE49-F238E27FC236}">
              <a16:creationId xmlns:a16="http://schemas.microsoft.com/office/drawing/2014/main" xmlns="" id="{14D9CB99-080B-45AF-B7A2-3AF23B4E163A}"/>
            </a:ext>
          </a:extLst>
        </xdr:cNvPr>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31" name="n_2mainValue【保健センター・保健所】&#10;一人当たり面積">
          <a:extLst>
            <a:ext uri="{FF2B5EF4-FFF2-40B4-BE49-F238E27FC236}">
              <a16:creationId xmlns:a16="http://schemas.microsoft.com/office/drawing/2014/main" xmlns="" id="{82C970D0-50E8-4290-BCE8-45195771FEF7}"/>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32" name="n_3mainValue【保健センター・保健所】&#10;一人当たり面積">
          <a:extLst>
            <a:ext uri="{FF2B5EF4-FFF2-40B4-BE49-F238E27FC236}">
              <a16:creationId xmlns:a16="http://schemas.microsoft.com/office/drawing/2014/main" xmlns="" id="{1D0250C4-EE8B-4C5B-B310-2F56C956231C}"/>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33" name="n_4mainValue【保健センター・保健所】&#10;一人当たり面積">
          <a:extLst>
            <a:ext uri="{FF2B5EF4-FFF2-40B4-BE49-F238E27FC236}">
              <a16:creationId xmlns:a16="http://schemas.microsoft.com/office/drawing/2014/main" xmlns="" id="{43359730-304D-4C65-A20C-CE6629FEB4DF}"/>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4" name="正方形/長方形 633">
          <a:extLst>
            <a:ext uri="{FF2B5EF4-FFF2-40B4-BE49-F238E27FC236}">
              <a16:creationId xmlns:a16="http://schemas.microsoft.com/office/drawing/2014/main" xmlns="" id="{8CE45ABF-B445-4E46-85FE-CBB5163E555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5" name="正方形/長方形 634">
          <a:extLst>
            <a:ext uri="{FF2B5EF4-FFF2-40B4-BE49-F238E27FC236}">
              <a16:creationId xmlns:a16="http://schemas.microsoft.com/office/drawing/2014/main" xmlns="" id="{52498ABF-DAEA-4C40-9104-8E0AEC7C9A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6" name="正方形/長方形 635">
          <a:extLst>
            <a:ext uri="{FF2B5EF4-FFF2-40B4-BE49-F238E27FC236}">
              <a16:creationId xmlns:a16="http://schemas.microsoft.com/office/drawing/2014/main" xmlns="" id="{64843374-CECA-4592-9A9B-FCCE70C99B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7" name="正方形/長方形 636">
          <a:extLst>
            <a:ext uri="{FF2B5EF4-FFF2-40B4-BE49-F238E27FC236}">
              <a16:creationId xmlns:a16="http://schemas.microsoft.com/office/drawing/2014/main" xmlns="" id="{06E90E8C-0EA9-4FC7-B0EE-3C8BC3D502E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8" name="正方形/長方形 637">
          <a:extLst>
            <a:ext uri="{FF2B5EF4-FFF2-40B4-BE49-F238E27FC236}">
              <a16:creationId xmlns:a16="http://schemas.microsoft.com/office/drawing/2014/main" xmlns="" id="{695E41EB-74E3-4FE4-A6D5-62DFDFDDC4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9" name="正方形/長方形 638">
          <a:extLst>
            <a:ext uri="{FF2B5EF4-FFF2-40B4-BE49-F238E27FC236}">
              <a16:creationId xmlns:a16="http://schemas.microsoft.com/office/drawing/2014/main" xmlns="" id="{6D7AA23A-835B-42AD-9310-B02AD54C4DE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0" name="正方形/長方形 639">
          <a:extLst>
            <a:ext uri="{FF2B5EF4-FFF2-40B4-BE49-F238E27FC236}">
              <a16:creationId xmlns:a16="http://schemas.microsoft.com/office/drawing/2014/main" xmlns="" id="{3E795AA9-CA84-425F-A56E-69F4E867B7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正方形/長方形 640">
          <a:extLst>
            <a:ext uri="{FF2B5EF4-FFF2-40B4-BE49-F238E27FC236}">
              <a16:creationId xmlns:a16="http://schemas.microsoft.com/office/drawing/2014/main" xmlns="" id="{B5E7B179-D96A-40C2-9D80-1B3BB101F5C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2" name="テキスト ボックス 641">
          <a:extLst>
            <a:ext uri="{FF2B5EF4-FFF2-40B4-BE49-F238E27FC236}">
              <a16:creationId xmlns:a16="http://schemas.microsoft.com/office/drawing/2014/main" xmlns="" id="{2550DECA-5886-4D2A-A0CD-954203690B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3" name="直線コネクタ 642">
          <a:extLst>
            <a:ext uri="{FF2B5EF4-FFF2-40B4-BE49-F238E27FC236}">
              <a16:creationId xmlns:a16="http://schemas.microsoft.com/office/drawing/2014/main" xmlns="" id="{320D0623-F6C1-48E2-B149-01A9F0A6FA2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4" name="テキスト ボックス 643">
          <a:extLst>
            <a:ext uri="{FF2B5EF4-FFF2-40B4-BE49-F238E27FC236}">
              <a16:creationId xmlns:a16="http://schemas.microsoft.com/office/drawing/2014/main" xmlns="" id="{F142C306-F092-4608-99E4-B6EE1E84B8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5" name="直線コネクタ 644">
          <a:extLst>
            <a:ext uri="{FF2B5EF4-FFF2-40B4-BE49-F238E27FC236}">
              <a16:creationId xmlns:a16="http://schemas.microsoft.com/office/drawing/2014/main" xmlns="" id="{0658D12D-8A7E-4391-9BE0-58D85EDE9E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6" name="テキスト ボックス 645">
          <a:extLst>
            <a:ext uri="{FF2B5EF4-FFF2-40B4-BE49-F238E27FC236}">
              <a16:creationId xmlns:a16="http://schemas.microsoft.com/office/drawing/2014/main" xmlns="" id="{332F8B12-D6FD-495F-9328-54B25FD777A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7" name="直線コネクタ 646">
          <a:extLst>
            <a:ext uri="{FF2B5EF4-FFF2-40B4-BE49-F238E27FC236}">
              <a16:creationId xmlns:a16="http://schemas.microsoft.com/office/drawing/2014/main" xmlns="" id="{268334B1-455E-4D49-A33A-C02092F9417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8" name="テキスト ボックス 647">
          <a:extLst>
            <a:ext uri="{FF2B5EF4-FFF2-40B4-BE49-F238E27FC236}">
              <a16:creationId xmlns:a16="http://schemas.microsoft.com/office/drawing/2014/main" xmlns="" id="{8C50251C-3E50-4C4E-9D60-E9F83EAC7BC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9" name="直線コネクタ 648">
          <a:extLst>
            <a:ext uri="{FF2B5EF4-FFF2-40B4-BE49-F238E27FC236}">
              <a16:creationId xmlns:a16="http://schemas.microsoft.com/office/drawing/2014/main" xmlns="" id="{9130E42F-AFDE-4B15-9CA6-32FC9525DB8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0" name="テキスト ボックス 649">
          <a:extLst>
            <a:ext uri="{FF2B5EF4-FFF2-40B4-BE49-F238E27FC236}">
              <a16:creationId xmlns:a16="http://schemas.microsoft.com/office/drawing/2014/main" xmlns="" id="{8F8CB7D9-2CFA-4923-836A-A576FD6805A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1" name="直線コネクタ 650">
          <a:extLst>
            <a:ext uri="{FF2B5EF4-FFF2-40B4-BE49-F238E27FC236}">
              <a16:creationId xmlns:a16="http://schemas.microsoft.com/office/drawing/2014/main" xmlns="" id="{785078AD-5001-470B-A45D-CA39FE170AE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2" name="テキスト ボックス 651">
          <a:extLst>
            <a:ext uri="{FF2B5EF4-FFF2-40B4-BE49-F238E27FC236}">
              <a16:creationId xmlns:a16="http://schemas.microsoft.com/office/drawing/2014/main" xmlns="" id="{A638C9F7-FA7A-4BD1-BF25-01E50C6C29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3" name="直線コネクタ 652">
          <a:extLst>
            <a:ext uri="{FF2B5EF4-FFF2-40B4-BE49-F238E27FC236}">
              <a16:creationId xmlns:a16="http://schemas.microsoft.com/office/drawing/2014/main" xmlns="" id="{E6B6DD5C-7BD4-46D6-B116-C412D93CAB9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4" name="テキスト ボックス 653">
          <a:extLst>
            <a:ext uri="{FF2B5EF4-FFF2-40B4-BE49-F238E27FC236}">
              <a16:creationId xmlns:a16="http://schemas.microsoft.com/office/drawing/2014/main" xmlns="" id="{85E9745D-4589-4270-97C6-6E9B590135B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xmlns="" id="{F4D4CD94-B293-4459-921E-7E43401702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6" name="テキスト ボックス 655">
          <a:extLst>
            <a:ext uri="{FF2B5EF4-FFF2-40B4-BE49-F238E27FC236}">
              <a16:creationId xmlns:a16="http://schemas.microsoft.com/office/drawing/2014/main" xmlns="" id="{35E2ED68-7BA4-4FA7-91AD-9C80223B2F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消防施設】&#10;有形固定資産減価償却率グラフ枠">
          <a:extLst>
            <a:ext uri="{FF2B5EF4-FFF2-40B4-BE49-F238E27FC236}">
              <a16:creationId xmlns:a16="http://schemas.microsoft.com/office/drawing/2014/main" xmlns="" id="{4072C8E0-4B3F-4D21-B9C4-A48C8DF3E6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658" name="直線コネクタ 657">
          <a:extLst>
            <a:ext uri="{FF2B5EF4-FFF2-40B4-BE49-F238E27FC236}">
              <a16:creationId xmlns:a16="http://schemas.microsoft.com/office/drawing/2014/main" xmlns="" id="{F4FE814D-82B8-458B-8ACA-5076AF83B825}"/>
            </a:ext>
          </a:extLst>
        </xdr:cNvPr>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59" name="【消防施設】&#10;有形固定資産減価償却率最小値テキスト">
          <a:extLst>
            <a:ext uri="{FF2B5EF4-FFF2-40B4-BE49-F238E27FC236}">
              <a16:creationId xmlns:a16="http://schemas.microsoft.com/office/drawing/2014/main" xmlns="" id="{F3CF4C9B-3364-45A3-9D56-43C5EAE6CF6D}"/>
            </a:ext>
          </a:extLst>
        </xdr:cNvPr>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60" name="直線コネクタ 659">
          <a:extLst>
            <a:ext uri="{FF2B5EF4-FFF2-40B4-BE49-F238E27FC236}">
              <a16:creationId xmlns:a16="http://schemas.microsoft.com/office/drawing/2014/main" xmlns="" id="{6A6FE88C-7647-47E5-8F8D-25AA72A9FD5C}"/>
            </a:ext>
          </a:extLst>
        </xdr:cNvPr>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661" name="【消防施設】&#10;有形固定資産減価償却率最大値テキスト">
          <a:extLst>
            <a:ext uri="{FF2B5EF4-FFF2-40B4-BE49-F238E27FC236}">
              <a16:creationId xmlns:a16="http://schemas.microsoft.com/office/drawing/2014/main" xmlns="" id="{2C121CAB-9685-4EFC-A68D-E7112F748776}"/>
            </a:ext>
          </a:extLst>
        </xdr:cNvPr>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662" name="直線コネクタ 661">
          <a:extLst>
            <a:ext uri="{FF2B5EF4-FFF2-40B4-BE49-F238E27FC236}">
              <a16:creationId xmlns:a16="http://schemas.microsoft.com/office/drawing/2014/main" xmlns="" id="{1CC9A3E0-5E70-4A6F-8CF1-D6CC6BDE5955}"/>
            </a:ext>
          </a:extLst>
        </xdr:cNvPr>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663" name="【消防施設】&#10;有形固定資産減価償却率平均値テキスト">
          <a:extLst>
            <a:ext uri="{FF2B5EF4-FFF2-40B4-BE49-F238E27FC236}">
              <a16:creationId xmlns:a16="http://schemas.microsoft.com/office/drawing/2014/main" xmlns="" id="{16900A63-7F10-418F-974F-DDE4A882B07D}"/>
            </a:ext>
          </a:extLst>
        </xdr:cNvPr>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64" name="フローチャート: 判断 663">
          <a:extLst>
            <a:ext uri="{FF2B5EF4-FFF2-40B4-BE49-F238E27FC236}">
              <a16:creationId xmlns:a16="http://schemas.microsoft.com/office/drawing/2014/main" xmlns="" id="{7A9770E1-7502-4567-9F0A-B92702940AC2}"/>
            </a:ext>
          </a:extLst>
        </xdr:cNvPr>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665" name="フローチャート: 判断 664">
          <a:extLst>
            <a:ext uri="{FF2B5EF4-FFF2-40B4-BE49-F238E27FC236}">
              <a16:creationId xmlns:a16="http://schemas.microsoft.com/office/drawing/2014/main" xmlns="" id="{205E5383-78C7-4BDF-8BF3-1B494A889B43}"/>
            </a:ext>
          </a:extLst>
        </xdr:cNvPr>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66" name="フローチャート: 判断 665">
          <a:extLst>
            <a:ext uri="{FF2B5EF4-FFF2-40B4-BE49-F238E27FC236}">
              <a16:creationId xmlns:a16="http://schemas.microsoft.com/office/drawing/2014/main" xmlns="" id="{16F5D56E-B29B-4343-9195-986EFEB0A864}"/>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667" name="フローチャート: 判断 666">
          <a:extLst>
            <a:ext uri="{FF2B5EF4-FFF2-40B4-BE49-F238E27FC236}">
              <a16:creationId xmlns:a16="http://schemas.microsoft.com/office/drawing/2014/main" xmlns="" id="{D0390D6A-768D-4E37-AD81-9605C1E246FC}"/>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68" name="フローチャート: 判断 667">
          <a:extLst>
            <a:ext uri="{FF2B5EF4-FFF2-40B4-BE49-F238E27FC236}">
              <a16:creationId xmlns:a16="http://schemas.microsoft.com/office/drawing/2014/main" xmlns="" id="{7FC9BC20-A584-4124-BAD7-B24097AB9770}"/>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xmlns="" id="{5407FEC0-D754-4406-8F1D-80E745128A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xmlns="" id="{E8C97CCF-8860-469B-805D-05A28931C58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xmlns="" id="{9CFED7C3-8833-4C40-B5FB-D41FA7F91C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xmlns="" id="{7C9CE848-530D-425F-9716-1285335EE17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xmlns="" id="{6D3D27A9-EE34-446C-B690-7AF4597C39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674" name="楕円 673">
          <a:extLst>
            <a:ext uri="{FF2B5EF4-FFF2-40B4-BE49-F238E27FC236}">
              <a16:creationId xmlns:a16="http://schemas.microsoft.com/office/drawing/2014/main" xmlns="" id="{2B2CE137-8483-4C32-B19D-D8AA070ADD89}"/>
            </a:ext>
          </a:extLst>
        </xdr:cNvPr>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675" name="【消防施設】&#10;有形固定資産減価償却率該当値テキスト">
          <a:extLst>
            <a:ext uri="{FF2B5EF4-FFF2-40B4-BE49-F238E27FC236}">
              <a16:creationId xmlns:a16="http://schemas.microsoft.com/office/drawing/2014/main" xmlns="" id="{A96EF181-4B39-4FE8-8552-28D341B1FB87}"/>
            </a:ext>
          </a:extLst>
        </xdr:cNvPr>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86361</xdr:rowOff>
    </xdr:from>
    <xdr:to>
      <xdr:col>81</xdr:col>
      <xdr:colOff>101600</xdr:colOff>
      <xdr:row>82</xdr:row>
      <xdr:rowOff>16511</xdr:rowOff>
    </xdr:to>
    <xdr:sp macro="" textlink="">
      <xdr:nvSpPr>
        <xdr:cNvPr id="676" name="楕円 675">
          <a:extLst>
            <a:ext uri="{FF2B5EF4-FFF2-40B4-BE49-F238E27FC236}">
              <a16:creationId xmlns:a16="http://schemas.microsoft.com/office/drawing/2014/main" xmlns="" id="{567A3254-BC13-40AD-AD35-33D76061412C}"/>
            </a:ext>
          </a:extLst>
        </xdr:cNvPr>
        <xdr:cNvSpPr/>
      </xdr:nvSpPr>
      <xdr:spPr>
        <a:xfrm>
          <a:off x="15430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137161</xdr:rowOff>
    </xdr:to>
    <xdr:cxnSp macro="">
      <xdr:nvCxnSpPr>
        <xdr:cNvPr id="677" name="直線コネクタ 676">
          <a:extLst>
            <a:ext uri="{FF2B5EF4-FFF2-40B4-BE49-F238E27FC236}">
              <a16:creationId xmlns:a16="http://schemas.microsoft.com/office/drawing/2014/main" xmlns="" id="{39DA9535-ED22-4059-B75A-3928A65A6CDE}"/>
            </a:ext>
          </a:extLst>
        </xdr:cNvPr>
        <xdr:cNvCxnSpPr/>
      </xdr:nvCxnSpPr>
      <xdr:spPr>
        <a:xfrm flipV="1">
          <a:off x="15481300" y="139484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78" name="楕円 677">
          <a:extLst>
            <a:ext uri="{FF2B5EF4-FFF2-40B4-BE49-F238E27FC236}">
              <a16:creationId xmlns:a16="http://schemas.microsoft.com/office/drawing/2014/main" xmlns="" id="{2DA80E71-A188-4FE0-A356-83A92E092D28}"/>
            </a:ext>
          </a:extLst>
        </xdr:cNvPr>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102870</xdr:rowOff>
    </xdr:from>
    <xdr:to>
      <xdr:col>81</xdr:col>
      <xdr:colOff>50800</xdr:colOff>
      <xdr:row>81</xdr:row>
      <xdr:rowOff>137161</xdr:rowOff>
    </xdr:to>
    <xdr:cxnSp macro="">
      <xdr:nvCxnSpPr>
        <xdr:cNvPr id="679" name="直線コネクタ 678">
          <a:extLst>
            <a:ext uri="{FF2B5EF4-FFF2-40B4-BE49-F238E27FC236}">
              <a16:creationId xmlns:a16="http://schemas.microsoft.com/office/drawing/2014/main" xmlns="" id="{77C6E851-3152-4F63-BD44-A6F98143514B}"/>
            </a:ext>
          </a:extLst>
        </xdr:cNvPr>
        <xdr:cNvCxnSpPr/>
      </xdr:nvCxnSpPr>
      <xdr:spPr>
        <a:xfrm>
          <a:off x="14592300" y="1399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680" name="楕円 679">
          <a:extLst>
            <a:ext uri="{FF2B5EF4-FFF2-40B4-BE49-F238E27FC236}">
              <a16:creationId xmlns:a16="http://schemas.microsoft.com/office/drawing/2014/main" xmlns="" id="{458BDD89-58B6-4322-BAE1-C13A6BC6FC68}"/>
            </a:ext>
          </a:extLst>
        </xdr:cNvPr>
        <xdr:cNvSpPr/>
      </xdr:nvSpPr>
      <xdr:spPr>
        <a:xfrm>
          <a:off x="13652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102870</xdr:rowOff>
    </xdr:to>
    <xdr:cxnSp macro="">
      <xdr:nvCxnSpPr>
        <xdr:cNvPr id="681" name="直線コネクタ 680">
          <a:extLst>
            <a:ext uri="{FF2B5EF4-FFF2-40B4-BE49-F238E27FC236}">
              <a16:creationId xmlns:a16="http://schemas.microsoft.com/office/drawing/2014/main" xmlns="" id="{C2A0071E-A724-408C-8BCA-6329DA3AA563}"/>
            </a:ext>
          </a:extLst>
        </xdr:cNvPr>
        <xdr:cNvCxnSpPr/>
      </xdr:nvCxnSpPr>
      <xdr:spPr>
        <a:xfrm>
          <a:off x="13703300" y="13959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82" name="楕円 681">
          <a:extLst>
            <a:ext uri="{FF2B5EF4-FFF2-40B4-BE49-F238E27FC236}">
              <a16:creationId xmlns:a16="http://schemas.microsoft.com/office/drawing/2014/main" xmlns="" id="{008006AB-8EC0-4625-8F11-E620E1828C0A}"/>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86</xdr:row>
      <xdr:rowOff>114300</xdr:rowOff>
    </xdr:to>
    <xdr:cxnSp macro="">
      <xdr:nvCxnSpPr>
        <xdr:cNvPr id="683" name="直線コネクタ 682">
          <a:extLst>
            <a:ext uri="{FF2B5EF4-FFF2-40B4-BE49-F238E27FC236}">
              <a16:creationId xmlns:a16="http://schemas.microsoft.com/office/drawing/2014/main" xmlns="" id="{0513BC61-BD12-4BE7-A5B8-C7D8A809E993}"/>
            </a:ext>
          </a:extLst>
        </xdr:cNvPr>
        <xdr:cNvCxnSpPr/>
      </xdr:nvCxnSpPr>
      <xdr:spPr>
        <a:xfrm flipV="1">
          <a:off x="12814300" y="13959839"/>
          <a:ext cx="889000" cy="89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6366</xdr:rowOff>
    </xdr:from>
    <xdr:ext cx="405111" cy="259045"/>
    <xdr:sp macro="" textlink="">
      <xdr:nvSpPr>
        <xdr:cNvPr id="684" name="n_1aveValue【消防施設】&#10;有形固定資産減価償却率">
          <a:extLst>
            <a:ext uri="{FF2B5EF4-FFF2-40B4-BE49-F238E27FC236}">
              <a16:creationId xmlns:a16="http://schemas.microsoft.com/office/drawing/2014/main" xmlns="" id="{6DDFE16E-0ED7-4358-9D15-4F09D621EBFB}"/>
            </a:ext>
          </a:extLst>
        </xdr:cNvPr>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85" name="n_2aveValue【消防施設】&#10;有形固定資産減価償却率">
          <a:extLst>
            <a:ext uri="{FF2B5EF4-FFF2-40B4-BE49-F238E27FC236}">
              <a16:creationId xmlns:a16="http://schemas.microsoft.com/office/drawing/2014/main" xmlns="" id="{737DFA3A-2300-4159-8239-F0CD5E70460F}"/>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686" name="n_3aveValue【消防施設】&#10;有形固定資産減価償却率">
          <a:extLst>
            <a:ext uri="{FF2B5EF4-FFF2-40B4-BE49-F238E27FC236}">
              <a16:creationId xmlns:a16="http://schemas.microsoft.com/office/drawing/2014/main" xmlns="" id="{BADD485F-EC3E-4BCA-9B65-5C3334F3EDA2}"/>
            </a:ext>
          </a:extLst>
        </xdr:cNvPr>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87" name="n_4aveValue【消防施設】&#10;有形固定資産減価償却率">
          <a:extLst>
            <a:ext uri="{FF2B5EF4-FFF2-40B4-BE49-F238E27FC236}">
              <a16:creationId xmlns:a16="http://schemas.microsoft.com/office/drawing/2014/main" xmlns="" id="{C16BC74A-E4BB-4953-B19F-21C797F7C73C}"/>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7638</xdr:rowOff>
    </xdr:from>
    <xdr:ext cx="405111" cy="259045"/>
    <xdr:sp macro="" textlink="">
      <xdr:nvSpPr>
        <xdr:cNvPr id="688" name="n_1mainValue【消防施設】&#10;有形固定資産減価償却率">
          <a:extLst>
            <a:ext uri="{FF2B5EF4-FFF2-40B4-BE49-F238E27FC236}">
              <a16:creationId xmlns:a16="http://schemas.microsoft.com/office/drawing/2014/main" xmlns="" id="{5508955E-E8FC-4811-A5AB-3EDC2D828C0F}"/>
            </a:ext>
          </a:extLst>
        </xdr:cNvPr>
        <xdr:cNvSpPr txBox="1"/>
      </xdr:nvSpPr>
      <xdr:spPr>
        <a:xfrm>
          <a:off x="15266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9" name="n_2mainValue【消防施設】&#10;有形固定資産減価償却率">
          <a:extLst>
            <a:ext uri="{FF2B5EF4-FFF2-40B4-BE49-F238E27FC236}">
              <a16:creationId xmlns:a16="http://schemas.microsoft.com/office/drawing/2014/main" xmlns="" id="{494095B6-2B16-4083-95C5-0B556D2C6B57}"/>
            </a:ext>
          </a:extLst>
        </xdr:cNvPr>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690" name="n_3mainValue【消防施設】&#10;有形固定資産減価償却率">
          <a:extLst>
            <a:ext uri="{FF2B5EF4-FFF2-40B4-BE49-F238E27FC236}">
              <a16:creationId xmlns:a16="http://schemas.microsoft.com/office/drawing/2014/main" xmlns="" id="{5B682E36-3677-48A8-B7F7-F73311C0D847}"/>
            </a:ext>
          </a:extLst>
        </xdr:cNvPr>
        <xdr:cNvSpPr txBox="1"/>
      </xdr:nvSpPr>
      <xdr:spPr>
        <a:xfrm>
          <a:off x="13500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91" name="n_4mainValue【消防施設】&#10;有形固定資産減価償却率">
          <a:extLst>
            <a:ext uri="{FF2B5EF4-FFF2-40B4-BE49-F238E27FC236}">
              <a16:creationId xmlns:a16="http://schemas.microsoft.com/office/drawing/2014/main" xmlns="" id="{7954A86B-053F-4D65-8D4D-89363AC3D01C}"/>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2" name="正方形/長方形 691">
          <a:extLst>
            <a:ext uri="{FF2B5EF4-FFF2-40B4-BE49-F238E27FC236}">
              <a16:creationId xmlns:a16="http://schemas.microsoft.com/office/drawing/2014/main" xmlns="" id="{13397893-8602-4EAD-BA03-5FB9E4148B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3" name="正方形/長方形 692">
          <a:extLst>
            <a:ext uri="{FF2B5EF4-FFF2-40B4-BE49-F238E27FC236}">
              <a16:creationId xmlns:a16="http://schemas.microsoft.com/office/drawing/2014/main" xmlns="" id="{0B465A00-F566-44AC-94AE-62DDB4143A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4" name="正方形/長方形 693">
          <a:extLst>
            <a:ext uri="{FF2B5EF4-FFF2-40B4-BE49-F238E27FC236}">
              <a16:creationId xmlns:a16="http://schemas.microsoft.com/office/drawing/2014/main" xmlns="" id="{EABDA230-64DB-490B-9FAC-E99D66D0D6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5" name="正方形/長方形 694">
          <a:extLst>
            <a:ext uri="{FF2B5EF4-FFF2-40B4-BE49-F238E27FC236}">
              <a16:creationId xmlns:a16="http://schemas.microsoft.com/office/drawing/2014/main" xmlns="" id="{DBF013F9-1617-4122-8465-516BDC7EA21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6" name="正方形/長方形 695">
          <a:extLst>
            <a:ext uri="{FF2B5EF4-FFF2-40B4-BE49-F238E27FC236}">
              <a16:creationId xmlns:a16="http://schemas.microsoft.com/office/drawing/2014/main" xmlns="" id="{715B3B92-B5C5-4E00-9327-890F29D6A3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7" name="正方形/長方形 696">
          <a:extLst>
            <a:ext uri="{FF2B5EF4-FFF2-40B4-BE49-F238E27FC236}">
              <a16:creationId xmlns:a16="http://schemas.microsoft.com/office/drawing/2014/main" xmlns="" id="{B9BA86D4-14C6-4DE3-8CCF-2A560A01A5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8" name="正方形/長方形 697">
          <a:extLst>
            <a:ext uri="{FF2B5EF4-FFF2-40B4-BE49-F238E27FC236}">
              <a16:creationId xmlns:a16="http://schemas.microsoft.com/office/drawing/2014/main" xmlns="" id="{E7441C96-515C-4369-9476-07C7D9E15B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9" name="正方形/長方形 698">
          <a:extLst>
            <a:ext uri="{FF2B5EF4-FFF2-40B4-BE49-F238E27FC236}">
              <a16:creationId xmlns:a16="http://schemas.microsoft.com/office/drawing/2014/main" xmlns="" id="{ED03FA1C-127C-4716-9E14-0838EFD5F2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0" name="テキスト ボックス 699">
          <a:extLst>
            <a:ext uri="{FF2B5EF4-FFF2-40B4-BE49-F238E27FC236}">
              <a16:creationId xmlns:a16="http://schemas.microsoft.com/office/drawing/2014/main" xmlns="" id="{CC15143C-16CD-43DB-A806-F9B4605EF2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1" name="直線コネクタ 700">
          <a:extLst>
            <a:ext uri="{FF2B5EF4-FFF2-40B4-BE49-F238E27FC236}">
              <a16:creationId xmlns:a16="http://schemas.microsoft.com/office/drawing/2014/main" xmlns="" id="{F57E36C9-1C88-4B15-AE6F-9CE0C0454F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2" name="直線コネクタ 701">
          <a:extLst>
            <a:ext uri="{FF2B5EF4-FFF2-40B4-BE49-F238E27FC236}">
              <a16:creationId xmlns:a16="http://schemas.microsoft.com/office/drawing/2014/main" xmlns="" id="{FDC8AF55-84E7-4EF3-88C8-34D2273F97E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3" name="テキスト ボックス 702">
          <a:extLst>
            <a:ext uri="{FF2B5EF4-FFF2-40B4-BE49-F238E27FC236}">
              <a16:creationId xmlns:a16="http://schemas.microsoft.com/office/drawing/2014/main" xmlns="" id="{CF94D3D9-923D-405E-993B-AC7F44FEF97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4" name="直線コネクタ 703">
          <a:extLst>
            <a:ext uri="{FF2B5EF4-FFF2-40B4-BE49-F238E27FC236}">
              <a16:creationId xmlns:a16="http://schemas.microsoft.com/office/drawing/2014/main" xmlns="" id="{7FB300F5-D350-48AE-8B86-E5FA04E2734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5" name="テキスト ボックス 704">
          <a:extLst>
            <a:ext uri="{FF2B5EF4-FFF2-40B4-BE49-F238E27FC236}">
              <a16:creationId xmlns:a16="http://schemas.microsoft.com/office/drawing/2014/main" xmlns="" id="{277A914C-1E39-4F35-89F1-992C74CEC02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6" name="直線コネクタ 705">
          <a:extLst>
            <a:ext uri="{FF2B5EF4-FFF2-40B4-BE49-F238E27FC236}">
              <a16:creationId xmlns:a16="http://schemas.microsoft.com/office/drawing/2014/main" xmlns="" id="{CBEF6BB4-4B21-4EF6-9D9B-B73A88A796A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7" name="テキスト ボックス 706">
          <a:extLst>
            <a:ext uri="{FF2B5EF4-FFF2-40B4-BE49-F238E27FC236}">
              <a16:creationId xmlns:a16="http://schemas.microsoft.com/office/drawing/2014/main" xmlns="" id="{696619FE-4648-4B0D-973F-CF11DE89BB6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8" name="直線コネクタ 707">
          <a:extLst>
            <a:ext uri="{FF2B5EF4-FFF2-40B4-BE49-F238E27FC236}">
              <a16:creationId xmlns:a16="http://schemas.microsoft.com/office/drawing/2014/main" xmlns="" id="{8D43D4CB-3E49-4E27-8F08-4583C57431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9" name="テキスト ボックス 708">
          <a:extLst>
            <a:ext uri="{FF2B5EF4-FFF2-40B4-BE49-F238E27FC236}">
              <a16:creationId xmlns:a16="http://schemas.microsoft.com/office/drawing/2014/main" xmlns="" id="{51263D93-FFBE-49D0-B58A-6470041C6B5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0" name="直線コネクタ 709">
          <a:extLst>
            <a:ext uri="{FF2B5EF4-FFF2-40B4-BE49-F238E27FC236}">
              <a16:creationId xmlns:a16="http://schemas.microsoft.com/office/drawing/2014/main" xmlns="" id="{9B882091-FA06-4A54-9C4F-F6F780C048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1" name="テキスト ボックス 710">
          <a:extLst>
            <a:ext uri="{FF2B5EF4-FFF2-40B4-BE49-F238E27FC236}">
              <a16:creationId xmlns:a16="http://schemas.microsoft.com/office/drawing/2014/main" xmlns="" id="{359B3043-885B-4E0B-AA63-EBB3698CA6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xmlns="" id="{AD3796D8-7E3C-467A-B501-B00A3431D1F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xmlns="" id="{F67E6930-9FDB-4659-B615-74282C61233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xmlns="" id="{D150EFE0-8DEB-452A-A574-40289D6AEA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715" name="直線コネクタ 714">
          <a:extLst>
            <a:ext uri="{FF2B5EF4-FFF2-40B4-BE49-F238E27FC236}">
              <a16:creationId xmlns:a16="http://schemas.microsoft.com/office/drawing/2014/main" xmlns="" id="{E2D0534B-3616-426B-BD0B-37D7B02A2E5A}"/>
            </a:ext>
          </a:extLst>
        </xdr:cNvPr>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16" name="【消防施設】&#10;一人当たり面積最小値テキスト">
          <a:extLst>
            <a:ext uri="{FF2B5EF4-FFF2-40B4-BE49-F238E27FC236}">
              <a16:creationId xmlns:a16="http://schemas.microsoft.com/office/drawing/2014/main" xmlns="" id="{85F0D93C-5D7B-456D-9120-84E26EF69AE6}"/>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17" name="直線コネクタ 716">
          <a:extLst>
            <a:ext uri="{FF2B5EF4-FFF2-40B4-BE49-F238E27FC236}">
              <a16:creationId xmlns:a16="http://schemas.microsoft.com/office/drawing/2014/main" xmlns="" id="{4E5544C9-BBB2-4BCC-BDEF-5AFA1D3EA1C4}"/>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718" name="【消防施設】&#10;一人当たり面積最大値テキスト">
          <a:extLst>
            <a:ext uri="{FF2B5EF4-FFF2-40B4-BE49-F238E27FC236}">
              <a16:creationId xmlns:a16="http://schemas.microsoft.com/office/drawing/2014/main" xmlns="" id="{EDD4067F-2DA3-4435-AFE0-09ABC0289E7F}"/>
            </a:ext>
          </a:extLst>
        </xdr:cNvPr>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719" name="直線コネクタ 718">
          <a:extLst>
            <a:ext uri="{FF2B5EF4-FFF2-40B4-BE49-F238E27FC236}">
              <a16:creationId xmlns:a16="http://schemas.microsoft.com/office/drawing/2014/main" xmlns="" id="{171C1594-A5EA-48BA-817D-B317DC347B91}"/>
            </a:ext>
          </a:extLst>
        </xdr:cNvPr>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20" name="【消防施設】&#10;一人当たり面積平均値テキスト">
          <a:extLst>
            <a:ext uri="{FF2B5EF4-FFF2-40B4-BE49-F238E27FC236}">
              <a16:creationId xmlns:a16="http://schemas.microsoft.com/office/drawing/2014/main" xmlns="" id="{59F8C19B-F89E-4951-9029-0CAB2F63D1B5}"/>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21" name="フローチャート: 判断 720">
          <a:extLst>
            <a:ext uri="{FF2B5EF4-FFF2-40B4-BE49-F238E27FC236}">
              <a16:creationId xmlns:a16="http://schemas.microsoft.com/office/drawing/2014/main" xmlns="" id="{FE87E642-8A15-4D49-9421-1C9B34414947}"/>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722" name="フローチャート: 判断 721">
          <a:extLst>
            <a:ext uri="{FF2B5EF4-FFF2-40B4-BE49-F238E27FC236}">
              <a16:creationId xmlns:a16="http://schemas.microsoft.com/office/drawing/2014/main" xmlns="" id="{D029C126-1325-405F-9897-AEC6B52B3AB1}"/>
            </a:ext>
          </a:extLst>
        </xdr:cNvPr>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723" name="フローチャート: 判断 722">
          <a:extLst>
            <a:ext uri="{FF2B5EF4-FFF2-40B4-BE49-F238E27FC236}">
              <a16:creationId xmlns:a16="http://schemas.microsoft.com/office/drawing/2014/main" xmlns="" id="{50F2E458-3F28-4F79-97EE-3EC72CD5259F}"/>
            </a:ext>
          </a:extLst>
        </xdr:cNvPr>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24" name="フローチャート: 判断 723">
          <a:extLst>
            <a:ext uri="{FF2B5EF4-FFF2-40B4-BE49-F238E27FC236}">
              <a16:creationId xmlns:a16="http://schemas.microsoft.com/office/drawing/2014/main" xmlns="" id="{2C2EEAE0-C534-4F56-957B-0A06CA9AC9F8}"/>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138430</xdr:rowOff>
    </xdr:from>
    <xdr:to>
      <xdr:col>98</xdr:col>
      <xdr:colOff>38100</xdr:colOff>
      <xdr:row>86</xdr:row>
      <xdr:rowOff>68580</xdr:rowOff>
    </xdr:to>
    <xdr:sp macro="" textlink="">
      <xdr:nvSpPr>
        <xdr:cNvPr id="725" name="フローチャート: 判断 724">
          <a:extLst>
            <a:ext uri="{FF2B5EF4-FFF2-40B4-BE49-F238E27FC236}">
              <a16:creationId xmlns:a16="http://schemas.microsoft.com/office/drawing/2014/main" xmlns="" id="{5C4B84FA-53D7-4914-BCFD-C8D39899D36F}"/>
            </a:ext>
          </a:extLst>
        </xdr:cNvPr>
        <xdr:cNvSpPr/>
      </xdr:nvSpPr>
      <xdr:spPr>
        <a:xfrm>
          <a:off x="18605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xmlns="" id="{D617AA00-F6F0-4BD4-B16D-DB442A5E94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xmlns="" id="{7709308F-7D84-4D55-8BF4-B007BCB80E1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xmlns="" id="{14F7CD90-B7B6-469E-B2FF-BE64F72F31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xmlns="" id="{A8C07EF2-BC88-4C3E-BAD5-25C7D34D495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xmlns="" id="{5064A4E3-E045-4E29-B362-CC49FFCAAF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xdr:rowOff>
    </xdr:from>
    <xdr:to>
      <xdr:col>116</xdr:col>
      <xdr:colOff>114300</xdr:colOff>
      <xdr:row>86</xdr:row>
      <xdr:rowOff>102870</xdr:rowOff>
    </xdr:to>
    <xdr:sp macro="" textlink="">
      <xdr:nvSpPr>
        <xdr:cNvPr id="731" name="楕円 730">
          <a:extLst>
            <a:ext uri="{FF2B5EF4-FFF2-40B4-BE49-F238E27FC236}">
              <a16:creationId xmlns:a16="http://schemas.microsoft.com/office/drawing/2014/main" xmlns="" id="{AFB88B37-915D-4420-8D1F-CAC8311BA32B}"/>
            </a:ext>
          </a:extLst>
        </xdr:cNvPr>
        <xdr:cNvSpPr/>
      </xdr:nvSpPr>
      <xdr:spPr>
        <a:xfrm>
          <a:off x="22110700" y="147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87647</xdr:rowOff>
    </xdr:from>
    <xdr:ext cx="469744" cy="259045"/>
    <xdr:sp macro="" textlink="">
      <xdr:nvSpPr>
        <xdr:cNvPr id="732" name="【消防施設】&#10;一人当たり面積該当値テキスト">
          <a:extLst>
            <a:ext uri="{FF2B5EF4-FFF2-40B4-BE49-F238E27FC236}">
              <a16:creationId xmlns:a16="http://schemas.microsoft.com/office/drawing/2014/main" xmlns="" id="{0DBD970C-B7BE-4E1F-BFA8-E78B1C568B75}"/>
            </a:ext>
          </a:extLst>
        </xdr:cNvPr>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33" name="楕円 732">
          <a:extLst>
            <a:ext uri="{FF2B5EF4-FFF2-40B4-BE49-F238E27FC236}">
              <a16:creationId xmlns:a16="http://schemas.microsoft.com/office/drawing/2014/main" xmlns="" id="{47F23065-4426-4D91-B263-6DA16951DE2B}"/>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52070</xdr:rowOff>
    </xdr:from>
    <xdr:to>
      <xdr:col>116</xdr:col>
      <xdr:colOff>63500</xdr:colOff>
      <xdr:row>86</xdr:row>
      <xdr:rowOff>57150</xdr:rowOff>
    </xdr:to>
    <xdr:cxnSp macro="">
      <xdr:nvCxnSpPr>
        <xdr:cNvPr id="734" name="直線コネクタ 733">
          <a:extLst>
            <a:ext uri="{FF2B5EF4-FFF2-40B4-BE49-F238E27FC236}">
              <a16:creationId xmlns:a16="http://schemas.microsoft.com/office/drawing/2014/main" xmlns="" id="{393CADB5-A810-4842-A600-69A05B15159A}"/>
            </a:ext>
          </a:extLst>
        </xdr:cNvPr>
        <xdr:cNvCxnSpPr/>
      </xdr:nvCxnSpPr>
      <xdr:spPr>
        <a:xfrm flipV="1">
          <a:off x="21323300" y="147967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7620</xdr:rowOff>
    </xdr:from>
    <xdr:to>
      <xdr:col>107</xdr:col>
      <xdr:colOff>101600</xdr:colOff>
      <xdr:row>86</xdr:row>
      <xdr:rowOff>109220</xdr:rowOff>
    </xdr:to>
    <xdr:sp macro="" textlink="">
      <xdr:nvSpPr>
        <xdr:cNvPr id="735" name="楕円 734">
          <a:extLst>
            <a:ext uri="{FF2B5EF4-FFF2-40B4-BE49-F238E27FC236}">
              <a16:creationId xmlns:a16="http://schemas.microsoft.com/office/drawing/2014/main" xmlns="" id="{1732715E-8CF2-4265-B348-3CC0310ABE46}"/>
            </a:ext>
          </a:extLst>
        </xdr:cNvPr>
        <xdr:cNvSpPr/>
      </xdr:nvSpPr>
      <xdr:spPr>
        <a:xfrm>
          <a:off x="20383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58420</xdr:rowOff>
    </xdr:to>
    <xdr:cxnSp macro="">
      <xdr:nvCxnSpPr>
        <xdr:cNvPr id="736" name="直線コネクタ 735">
          <a:extLst>
            <a:ext uri="{FF2B5EF4-FFF2-40B4-BE49-F238E27FC236}">
              <a16:creationId xmlns:a16="http://schemas.microsoft.com/office/drawing/2014/main" xmlns="" id="{BCAA048C-9FC7-4C5A-B9D2-5ADFD7B83EAF}"/>
            </a:ext>
          </a:extLst>
        </xdr:cNvPr>
        <xdr:cNvCxnSpPr/>
      </xdr:nvCxnSpPr>
      <xdr:spPr>
        <a:xfrm flipV="1">
          <a:off x="20434300" y="148018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8889</xdr:rowOff>
    </xdr:from>
    <xdr:to>
      <xdr:col>102</xdr:col>
      <xdr:colOff>165100</xdr:colOff>
      <xdr:row>86</xdr:row>
      <xdr:rowOff>110489</xdr:rowOff>
    </xdr:to>
    <xdr:sp macro="" textlink="">
      <xdr:nvSpPr>
        <xdr:cNvPr id="737" name="楕円 736">
          <a:extLst>
            <a:ext uri="{FF2B5EF4-FFF2-40B4-BE49-F238E27FC236}">
              <a16:creationId xmlns:a16="http://schemas.microsoft.com/office/drawing/2014/main" xmlns="" id="{706E3D2F-CE47-4CE7-A884-2A1C45A131BC}"/>
            </a:ext>
          </a:extLst>
        </xdr:cNvPr>
        <xdr:cNvSpPr/>
      </xdr:nvSpPr>
      <xdr:spPr>
        <a:xfrm>
          <a:off x="19494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58420</xdr:rowOff>
    </xdr:from>
    <xdr:to>
      <xdr:col>107</xdr:col>
      <xdr:colOff>50800</xdr:colOff>
      <xdr:row>86</xdr:row>
      <xdr:rowOff>59689</xdr:rowOff>
    </xdr:to>
    <xdr:cxnSp macro="">
      <xdr:nvCxnSpPr>
        <xdr:cNvPr id="738" name="直線コネクタ 737">
          <a:extLst>
            <a:ext uri="{FF2B5EF4-FFF2-40B4-BE49-F238E27FC236}">
              <a16:creationId xmlns:a16="http://schemas.microsoft.com/office/drawing/2014/main" xmlns="" id="{44B12C01-7121-40FF-AB99-99FD0588718F}"/>
            </a:ext>
          </a:extLst>
        </xdr:cNvPr>
        <xdr:cNvCxnSpPr/>
      </xdr:nvCxnSpPr>
      <xdr:spPr>
        <a:xfrm flipV="1">
          <a:off x="19545300" y="148031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44450</xdr:rowOff>
    </xdr:from>
    <xdr:to>
      <xdr:col>98</xdr:col>
      <xdr:colOff>38100</xdr:colOff>
      <xdr:row>86</xdr:row>
      <xdr:rowOff>146050</xdr:rowOff>
    </xdr:to>
    <xdr:sp macro="" textlink="">
      <xdr:nvSpPr>
        <xdr:cNvPr id="739" name="楕円 738">
          <a:extLst>
            <a:ext uri="{FF2B5EF4-FFF2-40B4-BE49-F238E27FC236}">
              <a16:creationId xmlns:a16="http://schemas.microsoft.com/office/drawing/2014/main" xmlns="" id="{2D27B03B-93FB-4BE3-A70C-4AB4AC79BEB6}"/>
            </a:ext>
          </a:extLst>
        </xdr:cNvPr>
        <xdr:cNvSpPr/>
      </xdr:nvSpPr>
      <xdr:spPr>
        <a:xfrm>
          <a:off x="18605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59689</xdr:rowOff>
    </xdr:from>
    <xdr:to>
      <xdr:col>102</xdr:col>
      <xdr:colOff>114300</xdr:colOff>
      <xdr:row>86</xdr:row>
      <xdr:rowOff>95250</xdr:rowOff>
    </xdr:to>
    <xdr:cxnSp macro="">
      <xdr:nvCxnSpPr>
        <xdr:cNvPr id="740" name="直線コネクタ 739">
          <a:extLst>
            <a:ext uri="{FF2B5EF4-FFF2-40B4-BE49-F238E27FC236}">
              <a16:creationId xmlns:a16="http://schemas.microsoft.com/office/drawing/2014/main" xmlns="" id="{753420F1-53FF-44D2-B60A-2CB53E65C392}"/>
            </a:ext>
          </a:extLst>
        </xdr:cNvPr>
        <xdr:cNvCxnSpPr/>
      </xdr:nvCxnSpPr>
      <xdr:spPr>
        <a:xfrm flipV="1">
          <a:off x="18656300" y="14804389"/>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741" name="n_1aveValue【消防施設】&#10;一人当たり面積">
          <a:extLst>
            <a:ext uri="{FF2B5EF4-FFF2-40B4-BE49-F238E27FC236}">
              <a16:creationId xmlns:a16="http://schemas.microsoft.com/office/drawing/2014/main" xmlns="" id="{BF0C17F8-B9EA-4FFD-A391-16AB6C43B0C3}"/>
            </a:ext>
          </a:extLst>
        </xdr:cNvPr>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742" name="n_2aveValue【消防施設】&#10;一人当たり面積">
          <a:extLst>
            <a:ext uri="{FF2B5EF4-FFF2-40B4-BE49-F238E27FC236}">
              <a16:creationId xmlns:a16="http://schemas.microsoft.com/office/drawing/2014/main" xmlns="" id="{B2D02FF2-2A77-40F4-96B9-2656BE1EBE3C}"/>
            </a:ext>
          </a:extLst>
        </xdr:cNvPr>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743" name="n_3aveValue【消防施設】&#10;一人当たり面積">
          <a:extLst>
            <a:ext uri="{FF2B5EF4-FFF2-40B4-BE49-F238E27FC236}">
              <a16:creationId xmlns:a16="http://schemas.microsoft.com/office/drawing/2014/main" xmlns="" id="{8CD3D72B-6041-46E8-8951-1A87580CDE38}"/>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85107</xdr:rowOff>
    </xdr:from>
    <xdr:ext cx="469744" cy="259045"/>
    <xdr:sp macro="" textlink="">
      <xdr:nvSpPr>
        <xdr:cNvPr id="744" name="n_4aveValue【消防施設】&#10;一人当たり面積">
          <a:extLst>
            <a:ext uri="{FF2B5EF4-FFF2-40B4-BE49-F238E27FC236}">
              <a16:creationId xmlns:a16="http://schemas.microsoft.com/office/drawing/2014/main" xmlns="" id="{3B34951D-ACDC-485F-B404-8920F322D8E0}"/>
            </a:ext>
          </a:extLst>
        </xdr:cNvPr>
        <xdr:cNvSpPr txBox="1"/>
      </xdr:nvSpPr>
      <xdr:spPr>
        <a:xfrm>
          <a:off x="18421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45" name="n_1mainValue【消防施設】&#10;一人当たり面積">
          <a:extLst>
            <a:ext uri="{FF2B5EF4-FFF2-40B4-BE49-F238E27FC236}">
              <a16:creationId xmlns:a16="http://schemas.microsoft.com/office/drawing/2014/main" xmlns="" id="{4B98D48B-9079-4161-9AEC-A6E080CE0962}"/>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100347</xdr:rowOff>
    </xdr:from>
    <xdr:ext cx="469744" cy="259045"/>
    <xdr:sp macro="" textlink="">
      <xdr:nvSpPr>
        <xdr:cNvPr id="746" name="n_2mainValue【消防施設】&#10;一人当たり面積">
          <a:extLst>
            <a:ext uri="{FF2B5EF4-FFF2-40B4-BE49-F238E27FC236}">
              <a16:creationId xmlns:a16="http://schemas.microsoft.com/office/drawing/2014/main" xmlns="" id="{B7979989-42D8-4C76-822D-59A7DAA6D541}"/>
            </a:ext>
          </a:extLst>
        </xdr:cNvPr>
        <xdr:cNvSpPr txBox="1"/>
      </xdr:nvSpPr>
      <xdr:spPr>
        <a:xfrm>
          <a:off x="201994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101616</xdr:rowOff>
    </xdr:from>
    <xdr:ext cx="469744" cy="259045"/>
    <xdr:sp macro="" textlink="">
      <xdr:nvSpPr>
        <xdr:cNvPr id="747" name="n_3mainValue【消防施設】&#10;一人当たり面積">
          <a:extLst>
            <a:ext uri="{FF2B5EF4-FFF2-40B4-BE49-F238E27FC236}">
              <a16:creationId xmlns:a16="http://schemas.microsoft.com/office/drawing/2014/main" xmlns="" id="{E356D688-4FDF-4043-8CDE-2EC961F8C24C}"/>
            </a:ext>
          </a:extLst>
        </xdr:cNvPr>
        <xdr:cNvSpPr txBox="1"/>
      </xdr:nvSpPr>
      <xdr:spPr>
        <a:xfrm>
          <a:off x="19310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137177</xdr:rowOff>
    </xdr:from>
    <xdr:ext cx="469744" cy="259045"/>
    <xdr:sp macro="" textlink="">
      <xdr:nvSpPr>
        <xdr:cNvPr id="748" name="n_4mainValue【消防施設】&#10;一人当たり面積">
          <a:extLst>
            <a:ext uri="{FF2B5EF4-FFF2-40B4-BE49-F238E27FC236}">
              <a16:creationId xmlns:a16="http://schemas.microsoft.com/office/drawing/2014/main" xmlns="" id="{BE60F563-77F6-459E-8BAB-59EF3B63E21D}"/>
            </a:ext>
          </a:extLst>
        </xdr:cNvPr>
        <xdr:cNvSpPr txBox="1"/>
      </xdr:nvSpPr>
      <xdr:spPr>
        <a:xfrm>
          <a:off x="18421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xmlns="" id="{C5A0CEB6-FBA5-4739-821B-0E870E2C42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xmlns="" id="{C4A1B969-6F93-4BFF-979F-4764738642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xmlns="" id="{8BB82222-2737-4DB2-B568-F2ED2200EAF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xmlns="" id="{1BBD3E63-8026-4F21-8163-F1E10D2F8A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xmlns="" id="{8C0D19F0-55B0-49E7-A8DD-9EAD1132AD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xmlns="" id="{0ACEEE34-3F4E-4699-907C-41D4C00B0C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xmlns="" id="{13E1CA03-0306-453D-84E2-46AD5E9A445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xmlns="" id="{7E20DC82-3348-4840-9C74-81822905F9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xmlns="" id="{DA5FCCF3-3A3C-4635-8055-293516A5394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xmlns="" id="{5DB65F2D-8572-498B-899A-CBC2D331CB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xmlns="" id="{2E96095F-ABE4-4169-AECA-A929EC570BF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a:extLst>
            <a:ext uri="{FF2B5EF4-FFF2-40B4-BE49-F238E27FC236}">
              <a16:creationId xmlns:a16="http://schemas.microsoft.com/office/drawing/2014/main" xmlns="" id="{8FFF426A-ECDD-4EF3-BCAA-F8CC99C0D3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xmlns="" id="{61510634-8DC0-4A56-AA4B-D181B3E8FA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a:extLst>
            <a:ext uri="{FF2B5EF4-FFF2-40B4-BE49-F238E27FC236}">
              <a16:creationId xmlns:a16="http://schemas.microsoft.com/office/drawing/2014/main" xmlns="" id="{AA4E9355-BEB7-4EAD-B524-8DA3FFC663A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a:extLst>
            <a:ext uri="{FF2B5EF4-FFF2-40B4-BE49-F238E27FC236}">
              <a16:creationId xmlns:a16="http://schemas.microsoft.com/office/drawing/2014/main" xmlns="" id="{20183BB9-3908-4A59-AD78-51B2EBA4239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a:extLst>
            <a:ext uri="{FF2B5EF4-FFF2-40B4-BE49-F238E27FC236}">
              <a16:creationId xmlns:a16="http://schemas.microsoft.com/office/drawing/2014/main" xmlns="" id="{63ACA4AD-15A3-4019-A917-F750D8D263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a:extLst>
            <a:ext uri="{FF2B5EF4-FFF2-40B4-BE49-F238E27FC236}">
              <a16:creationId xmlns:a16="http://schemas.microsoft.com/office/drawing/2014/main" xmlns="" id="{51D8ECEA-535C-4DE9-90DF-003EBAE8FF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a:extLst>
            <a:ext uri="{FF2B5EF4-FFF2-40B4-BE49-F238E27FC236}">
              <a16:creationId xmlns:a16="http://schemas.microsoft.com/office/drawing/2014/main" xmlns="" id="{7FB958A0-80C1-4AB1-8DAE-5269B11D8B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a:extLst>
            <a:ext uri="{FF2B5EF4-FFF2-40B4-BE49-F238E27FC236}">
              <a16:creationId xmlns:a16="http://schemas.microsoft.com/office/drawing/2014/main" xmlns="" id="{49523368-FA94-4796-B1A0-B9AD167C173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a:extLst>
            <a:ext uri="{FF2B5EF4-FFF2-40B4-BE49-F238E27FC236}">
              <a16:creationId xmlns:a16="http://schemas.microsoft.com/office/drawing/2014/main" xmlns="" id="{A82219E7-D861-446A-9733-A808BBEE53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a:extLst>
            <a:ext uri="{FF2B5EF4-FFF2-40B4-BE49-F238E27FC236}">
              <a16:creationId xmlns:a16="http://schemas.microsoft.com/office/drawing/2014/main" xmlns="" id="{EA82E06F-4944-4E71-ADE9-E5F0B84216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a:extLst>
            <a:ext uri="{FF2B5EF4-FFF2-40B4-BE49-F238E27FC236}">
              <a16:creationId xmlns:a16="http://schemas.microsoft.com/office/drawing/2014/main" xmlns="" id="{5AC8EF0E-49F2-4BC8-85EA-3459377577F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a:extLst>
            <a:ext uri="{FF2B5EF4-FFF2-40B4-BE49-F238E27FC236}">
              <a16:creationId xmlns:a16="http://schemas.microsoft.com/office/drawing/2014/main" xmlns="" id="{40C6E2B1-BD13-4DC8-B147-F94ACF4D06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xmlns="" id="{F02DE4A4-245A-4A5E-9DD3-E37781334D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xmlns="" id="{E2C43CD1-C48C-4BCD-89A2-B16F89827A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774" name="直線コネクタ 773">
          <a:extLst>
            <a:ext uri="{FF2B5EF4-FFF2-40B4-BE49-F238E27FC236}">
              <a16:creationId xmlns:a16="http://schemas.microsoft.com/office/drawing/2014/main" xmlns="" id="{E2E317FE-E25C-42B1-B107-288145B1AAB6}"/>
            </a:ext>
          </a:extLst>
        </xdr:cNvPr>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775" name="【庁舎】&#10;有形固定資産減価償却率最小値テキスト">
          <a:extLst>
            <a:ext uri="{FF2B5EF4-FFF2-40B4-BE49-F238E27FC236}">
              <a16:creationId xmlns:a16="http://schemas.microsoft.com/office/drawing/2014/main" xmlns="" id="{48E16FD1-CB00-4FE6-A7F0-E38AA83093A6}"/>
            </a:ext>
          </a:extLst>
        </xdr:cNvPr>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776" name="直線コネクタ 775">
          <a:extLst>
            <a:ext uri="{FF2B5EF4-FFF2-40B4-BE49-F238E27FC236}">
              <a16:creationId xmlns:a16="http://schemas.microsoft.com/office/drawing/2014/main" xmlns="" id="{548E93EE-113B-4850-ABA0-0B05DA0757B3}"/>
            </a:ext>
          </a:extLst>
        </xdr:cNvPr>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7" name="【庁舎】&#10;有形固定資産減価償却率最大値テキスト">
          <a:extLst>
            <a:ext uri="{FF2B5EF4-FFF2-40B4-BE49-F238E27FC236}">
              <a16:creationId xmlns:a16="http://schemas.microsoft.com/office/drawing/2014/main" xmlns="" id="{D008B891-EA20-4417-8159-11DDE732F29D}"/>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8" name="直線コネクタ 777">
          <a:extLst>
            <a:ext uri="{FF2B5EF4-FFF2-40B4-BE49-F238E27FC236}">
              <a16:creationId xmlns:a16="http://schemas.microsoft.com/office/drawing/2014/main" xmlns="" id="{E2292B83-D084-4F92-AD68-9B1DE6E59BA1}"/>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9" name="【庁舎】&#10;有形固定資産減価償却率平均値テキスト">
          <a:extLst>
            <a:ext uri="{FF2B5EF4-FFF2-40B4-BE49-F238E27FC236}">
              <a16:creationId xmlns:a16="http://schemas.microsoft.com/office/drawing/2014/main" xmlns="" id="{27194270-5EDE-44BD-9359-956FFFE48C36}"/>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80" name="フローチャート: 判断 779">
          <a:extLst>
            <a:ext uri="{FF2B5EF4-FFF2-40B4-BE49-F238E27FC236}">
              <a16:creationId xmlns:a16="http://schemas.microsoft.com/office/drawing/2014/main" xmlns="" id="{F6502DDD-6E44-45C8-91CD-52A599B9D50D}"/>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781" name="フローチャート: 判断 780">
          <a:extLst>
            <a:ext uri="{FF2B5EF4-FFF2-40B4-BE49-F238E27FC236}">
              <a16:creationId xmlns:a16="http://schemas.microsoft.com/office/drawing/2014/main" xmlns="" id="{C88CF8EB-983B-47F6-BFC9-777A5BF7189D}"/>
            </a:ext>
          </a:extLst>
        </xdr:cNvPr>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782" name="フローチャート: 判断 781">
          <a:extLst>
            <a:ext uri="{FF2B5EF4-FFF2-40B4-BE49-F238E27FC236}">
              <a16:creationId xmlns:a16="http://schemas.microsoft.com/office/drawing/2014/main" xmlns="" id="{515BAAB1-9DA9-47CE-9CE5-C8379EA4E9B5}"/>
            </a:ext>
          </a:extLst>
        </xdr:cNvPr>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783" name="フローチャート: 判断 782">
          <a:extLst>
            <a:ext uri="{FF2B5EF4-FFF2-40B4-BE49-F238E27FC236}">
              <a16:creationId xmlns:a16="http://schemas.microsoft.com/office/drawing/2014/main" xmlns="" id="{7A39D128-ABE2-4F54-90F2-DE5AA4D418F5}"/>
            </a:ext>
          </a:extLst>
        </xdr:cNvPr>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784" name="フローチャート: 判断 783">
          <a:extLst>
            <a:ext uri="{FF2B5EF4-FFF2-40B4-BE49-F238E27FC236}">
              <a16:creationId xmlns:a16="http://schemas.microsoft.com/office/drawing/2014/main" xmlns="" id="{8218B085-E5BF-4578-8959-E1F0DC19696F}"/>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xmlns="" id="{84AABC6B-576A-4DB1-A9F5-33090E923F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xmlns="" id="{838FEA2D-BD2D-4D89-8D6D-938508D9583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xmlns="" id="{B5F0D90F-B895-4AF7-AC50-40490CC0323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xmlns="" id="{195E16D4-7FA6-4FCC-ABF5-164794429A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xmlns="" id="{72460387-3E6F-4553-BFA0-837C63B503A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90" name="楕円 789">
          <a:extLst>
            <a:ext uri="{FF2B5EF4-FFF2-40B4-BE49-F238E27FC236}">
              <a16:creationId xmlns:a16="http://schemas.microsoft.com/office/drawing/2014/main" xmlns="" id="{59C07C89-0456-4FEF-8B76-33A0FEA29DA3}"/>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91" name="【庁舎】&#10;有形固定資産減価償却率該当値テキスト">
          <a:extLst>
            <a:ext uri="{FF2B5EF4-FFF2-40B4-BE49-F238E27FC236}">
              <a16:creationId xmlns:a16="http://schemas.microsoft.com/office/drawing/2014/main" xmlns="" id="{4F428D3B-583D-42D6-B1A4-16E2DB480797}"/>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100512</xdr:rowOff>
    </xdr:from>
    <xdr:to>
      <xdr:col>81</xdr:col>
      <xdr:colOff>101600</xdr:colOff>
      <xdr:row>107</xdr:row>
      <xdr:rowOff>30662</xdr:rowOff>
    </xdr:to>
    <xdr:sp macro="" textlink="">
      <xdr:nvSpPr>
        <xdr:cNvPr id="792" name="楕円 791">
          <a:extLst>
            <a:ext uri="{FF2B5EF4-FFF2-40B4-BE49-F238E27FC236}">
              <a16:creationId xmlns:a16="http://schemas.microsoft.com/office/drawing/2014/main" xmlns="" id="{9BB9D60F-CC9D-4494-9989-C988B2BD7CEF}"/>
            </a:ext>
          </a:extLst>
        </xdr:cNvPr>
        <xdr:cNvSpPr/>
      </xdr:nvSpPr>
      <xdr:spPr>
        <a:xfrm>
          <a:off x="15430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53339</xdr:rowOff>
    </xdr:from>
    <xdr:to>
      <xdr:col>85</xdr:col>
      <xdr:colOff>127000</xdr:colOff>
      <xdr:row>106</xdr:row>
      <xdr:rowOff>151312</xdr:rowOff>
    </xdr:to>
    <xdr:cxnSp macro="">
      <xdr:nvCxnSpPr>
        <xdr:cNvPr id="793" name="直線コネクタ 792">
          <a:extLst>
            <a:ext uri="{FF2B5EF4-FFF2-40B4-BE49-F238E27FC236}">
              <a16:creationId xmlns:a16="http://schemas.microsoft.com/office/drawing/2014/main" xmlns="" id="{B97D7F00-8B3C-460D-83B2-A97116F89E89}"/>
            </a:ext>
          </a:extLst>
        </xdr:cNvPr>
        <xdr:cNvCxnSpPr/>
      </xdr:nvCxnSpPr>
      <xdr:spPr>
        <a:xfrm flipV="1">
          <a:off x="15481300" y="18227039"/>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794" name="楕円 793">
          <a:extLst>
            <a:ext uri="{FF2B5EF4-FFF2-40B4-BE49-F238E27FC236}">
              <a16:creationId xmlns:a16="http://schemas.microsoft.com/office/drawing/2014/main" xmlns="" id="{5762DAD7-F26A-4208-A281-A7E3351D123C}"/>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151312</xdr:rowOff>
    </xdr:from>
    <xdr:to>
      <xdr:col>81</xdr:col>
      <xdr:colOff>50800</xdr:colOff>
      <xdr:row>107</xdr:row>
      <xdr:rowOff>85998</xdr:rowOff>
    </xdr:to>
    <xdr:cxnSp macro="">
      <xdr:nvCxnSpPr>
        <xdr:cNvPr id="795" name="直線コネクタ 794">
          <a:extLst>
            <a:ext uri="{FF2B5EF4-FFF2-40B4-BE49-F238E27FC236}">
              <a16:creationId xmlns:a16="http://schemas.microsoft.com/office/drawing/2014/main" xmlns="" id="{2D9A9BA3-DD0F-4B2E-870E-34F18D3F8076}"/>
            </a:ext>
          </a:extLst>
        </xdr:cNvPr>
        <xdr:cNvCxnSpPr/>
      </xdr:nvCxnSpPr>
      <xdr:spPr>
        <a:xfrm flipV="1">
          <a:off x="14592300" y="18325012"/>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96" name="楕円 795">
          <a:extLst>
            <a:ext uri="{FF2B5EF4-FFF2-40B4-BE49-F238E27FC236}">
              <a16:creationId xmlns:a16="http://schemas.microsoft.com/office/drawing/2014/main" xmlns="" id="{88950D02-B3EC-4D76-82F0-39EAF6E3B41F}"/>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85998</xdr:rowOff>
    </xdr:from>
    <xdr:to>
      <xdr:col>76</xdr:col>
      <xdr:colOff>114300</xdr:colOff>
      <xdr:row>107</xdr:row>
      <xdr:rowOff>97427</xdr:rowOff>
    </xdr:to>
    <xdr:cxnSp macro="">
      <xdr:nvCxnSpPr>
        <xdr:cNvPr id="797" name="直線コネクタ 796">
          <a:extLst>
            <a:ext uri="{FF2B5EF4-FFF2-40B4-BE49-F238E27FC236}">
              <a16:creationId xmlns:a16="http://schemas.microsoft.com/office/drawing/2014/main" xmlns="" id="{29306B4B-A0B2-499C-8EA7-E2020E5ED459}"/>
            </a:ext>
          </a:extLst>
        </xdr:cNvPr>
        <xdr:cNvCxnSpPr/>
      </xdr:nvCxnSpPr>
      <xdr:spPr>
        <a:xfrm flipV="1">
          <a:off x="13703300" y="1843114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798" name="楕円 797">
          <a:extLst>
            <a:ext uri="{FF2B5EF4-FFF2-40B4-BE49-F238E27FC236}">
              <a16:creationId xmlns:a16="http://schemas.microsoft.com/office/drawing/2014/main" xmlns="" id="{D8F25585-03C9-48DC-8ECD-DDEA5DB1C6EE}"/>
            </a:ext>
          </a:extLst>
        </xdr:cNvPr>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76200</xdr:rowOff>
    </xdr:from>
    <xdr:to>
      <xdr:col>71</xdr:col>
      <xdr:colOff>177800</xdr:colOff>
      <xdr:row>107</xdr:row>
      <xdr:rowOff>97427</xdr:rowOff>
    </xdr:to>
    <xdr:cxnSp macro="">
      <xdr:nvCxnSpPr>
        <xdr:cNvPr id="799" name="直線コネクタ 798">
          <a:extLst>
            <a:ext uri="{FF2B5EF4-FFF2-40B4-BE49-F238E27FC236}">
              <a16:creationId xmlns:a16="http://schemas.microsoft.com/office/drawing/2014/main" xmlns="" id="{3C2E9004-C68A-4D6E-9554-692C26A51A5D}"/>
            </a:ext>
          </a:extLst>
        </xdr:cNvPr>
        <xdr:cNvCxnSpPr/>
      </xdr:nvCxnSpPr>
      <xdr:spPr>
        <a:xfrm>
          <a:off x="12814300" y="184213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800" name="n_1aveValue【庁舎】&#10;有形固定資産減価償却率">
          <a:extLst>
            <a:ext uri="{FF2B5EF4-FFF2-40B4-BE49-F238E27FC236}">
              <a16:creationId xmlns:a16="http://schemas.microsoft.com/office/drawing/2014/main" xmlns="" id="{B54FD74D-CBA0-49F6-AA92-ECEBF4348797}"/>
            </a:ext>
          </a:extLst>
        </xdr:cNvPr>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801" name="n_2aveValue【庁舎】&#10;有形固定資産減価償却率">
          <a:extLst>
            <a:ext uri="{FF2B5EF4-FFF2-40B4-BE49-F238E27FC236}">
              <a16:creationId xmlns:a16="http://schemas.microsoft.com/office/drawing/2014/main" xmlns="" id="{9A4458B0-B36B-446C-8288-FC8AD00D80FB}"/>
            </a:ext>
          </a:extLst>
        </xdr:cNvPr>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802" name="n_3aveValue【庁舎】&#10;有形固定資産減価償却率">
          <a:extLst>
            <a:ext uri="{FF2B5EF4-FFF2-40B4-BE49-F238E27FC236}">
              <a16:creationId xmlns:a16="http://schemas.microsoft.com/office/drawing/2014/main" xmlns="" id="{8E9E81F2-DEBB-4023-9927-B748081C22C2}"/>
            </a:ext>
          </a:extLst>
        </xdr:cNvPr>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03" name="n_4aveValue【庁舎】&#10;有形固定資産減価償却率">
          <a:extLst>
            <a:ext uri="{FF2B5EF4-FFF2-40B4-BE49-F238E27FC236}">
              <a16:creationId xmlns:a16="http://schemas.microsoft.com/office/drawing/2014/main" xmlns="" id="{C2BD0E47-A06E-40E1-A259-271D9F7299C7}"/>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21789</xdr:rowOff>
    </xdr:from>
    <xdr:ext cx="405111" cy="259045"/>
    <xdr:sp macro="" textlink="">
      <xdr:nvSpPr>
        <xdr:cNvPr id="804" name="n_1mainValue【庁舎】&#10;有形固定資産減価償却率">
          <a:extLst>
            <a:ext uri="{FF2B5EF4-FFF2-40B4-BE49-F238E27FC236}">
              <a16:creationId xmlns:a16="http://schemas.microsoft.com/office/drawing/2014/main" xmlns="" id="{C08C958A-0F2F-423E-9249-0301103F8C26}"/>
            </a:ext>
          </a:extLst>
        </xdr:cNvPr>
        <xdr:cNvSpPr txBox="1"/>
      </xdr:nvSpPr>
      <xdr:spPr>
        <a:xfrm>
          <a:off x="15266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805" name="n_2mainValue【庁舎】&#10;有形固定資産減価償却率">
          <a:extLst>
            <a:ext uri="{FF2B5EF4-FFF2-40B4-BE49-F238E27FC236}">
              <a16:creationId xmlns:a16="http://schemas.microsoft.com/office/drawing/2014/main" xmlns="" id="{4BB7A884-93F0-40E3-ACE3-8F57FF087EED}"/>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806" name="n_3mainValue【庁舎】&#10;有形固定資産減価償却率">
          <a:extLst>
            <a:ext uri="{FF2B5EF4-FFF2-40B4-BE49-F238E27FC236}">
              <a16:creationId xmlns:a16="http://schemas.microsoft.com/office/drawing/2014/main" xmlns="" id="{F864A852-D540-4ADD-9DC9-AAEC7F1D3016}"/>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807" name="n_4mainValue【庁舎】&#10;有形固定資産減価償却率">
          <a:extLst>
            <a:ext uri="{FF2B5EF4-FFF2-40B4-BE49-F238E27FC236}">
              <a16:creationId xmlns:a16="http://schemas.microsoft.com/office/drawing/2014/main" xmlns="" id="{70726765-2DA1-4264-9A41-5EBB80BD8DF5}"/>
            </a:ext>
          </a:extLst>
        </xdr:cNvPr>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xmlns="" id="{6966F3F5-26D4-49E0-91E6-A03FE6F314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xmlns="" id="{66BB961B-FD87-4884-98C4-5A4955B40E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xmlns="" id="{88168D8E-FA3E-47ED-B706-4ABC83F2ADD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xmlns="" id="{329675A3-2376-46D3-8E45-7711C3D017E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xmlns="" id="{CB0E7556-B538-4DA8-9D4E-3D6D415DEAD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xmlns="" id="{854C83A4-8E2E-4564-A655-BDC1CB1A050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xmlns="" id="{8B6C593A-F70A-4C46-ADC7-95F76AC429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xmlns="" id="{8D4D112B-0617-4273-9B64-0CBFBA8E14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xmlns="" id="{EED59FC6-1038-49A0-A7E8-4FAA804945D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xmlns="" id="{589EE82E-BB67-4CFC-B692-69F21CADBF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a:extLst>
            <a:ext uri="{FF2B5EF4-FFF2-40B4-BE49-F238E27FC236}">
              <a16:creationId xmlns:a16="http://schemas.microsoft.com/office/drawing/2014/main" xmlns="" id="{2F5CF5CD-68EF-4551-8823-DE97C46CD52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a:extLst>
            <a:ext uri="{FF2B5EF4-FFF2-40B4-BE49-F238E27FC236}">
              <a16:creationId xmlns:a16="http://schemas.microsoft.com/office/drawing/2014/main" xmlns="" id="{1DC67252-46AC-4C15-9EC1-87E2042B128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a:extLst>
            <a:ext uri="{FF2B5EF4-FFF2-40B4-BE49-F238E27FC236}">
              <a16:creationId xmlns:a16="http://schemas.microsoft.com/office/drawing/2014/main" xmlns="" id="{B29C1105-302D-4BA1-8979-7F9E9088ABE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a:extLst>
            <a:ext uri="{FF2B5EF4-FFF2-40B4-BE49-F238E27FC236}">
              <a16:creationId xmlns:a16="http://schemas.microsoft.com/office/drawing/2014/main" xmlns="" id="{28B749E8-210C-4487-9F71-872D6639314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a:extLst>
            <a:ext uri="{FF2B5EF4-FFF2-40B4-BE49-F238E27FC236}">
              <a16:creationId xmlns:a16="http://schemas.microsoft.com/office/drawing/2014/main" xmlns="" id="{69A104F2-00EB-4917-8824-85E7DD6AE94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a:extLst>
            <a:ext uri="{FF2B5EF4-FFF2-40B4-BE49-F238E27FC236}">
              <a16:creationId xmlns:a16="http://schemas.microsoft.com/office/drawing/2014/main" xmlns="" id="{2EAEF28D-FAF2-4FF7-AC0E-739993AB807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a:extLst>
            <a:ext uri="{FF2B5EF4-FFF2-40B4-BE49-F238E27FC236}">
              <a16:creationId xmlns:a16="http://schemas.microsoft.com/office/drawing/2014/main" xmlns="" id="{3D1C5771-43B5-450F-99C2-5E7E7F3D949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a:extLst>
            <a:ext uri="{FF2B5EF4-FFF2-40B4-BE49-F238E27FC236}">
              <a16:creationId xmlns:a16="http://schemas.microsoft.com/office/drawing/2014/main" xmlns="" id="{110A5D9A-15E3-4C57-B15F-0FF7FB14472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xmlns="" id="{F533513C-F4DA-4FD7-972A-CFC5E118CE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xmlns="" id="{9F312513-F900-4D9E-9083-C0C35B07EA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庁舎】&#10;一人当たり面積グラフ枠">
          <a:extLst>
            <a:ext uri="{FF2B5EF4-FFF2-40B4-BE49-F238E27FC236}">
              <a16:creationId xmlns:a16="http://schemas.microsoft.com/office/drawing/2014/main" xmlns="" id="{C5BB4315-EFAB-4977-875A-EC258C77C93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829" name="直線コネクタ 828">
          <a:extLst>
            <a:ext uri="{FF2B5EF4-FFF2-40B4-BE49-F238E27FC236}">
              <a16:creationId xmlns:a16="http://schemas.microsoft.com/office/drawing/2014/main" xmlns="" id="{6748AF7C-FD27-40E2-9743-37A5F5EA7B1E}"/>
            </a:ext>
          </a:extLst>
        </xdr:cNvPr>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830" name="【庁舎】&#10;一人当たり面積最小値テキスト">
          <a:extLst>
            <a:ext uri="{FF2B5EF4-FFF2-40B4-BE49-F238E27FC236}">
              <a16:creationId xmlns:a16="http://schemas.microsoft.com/office/drawing/2014/main" xmlns="" id="{A7FFA156-0F4B-4328-90F0-BF0393D9C837}"/>
            </a:ext>
          </a:extLst>
        </xdr:cNvPr>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831" name="直線コネクタ 830">
          <a:extLst>
            <a:ext uri="{FF2B5EF4-FFF2-40B4-BE49-F238E27FC236}">
              <a16:creationId xmlns:a16="http://schemas.microsoft.com/office/drawing/2014/main" xmlns="" id="{1FC088D4-184D-4F7B-8124-BED28027EA7B}"/>
            </a:ext>
          </a:extLst>
        </xdr:cNvPr>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832" name="【庁舎】&#10;一人当たり面積最大値テキスト">
          <a:extLst>
            <a:ext uri="{FF2B5EF4-FFF2-40B4-BE49-F238E27FC236}">
              <a16:creationId xmlns:a16="http://schemas.microsoft.com/office/drawing/2014/main" xmlns="" id="{DFE8E815-3F91-452B-88C6-81EB2A06596A}"/>
            </a:ext>
          </a:extLst>
        </xdr:cNvPr>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833" name="直線コネクタ 832">
          <a:extLst>
            <a:ext uri="{FF2B5EF4-FFF2-40B4-BE49-F238E27FC236}">
              <a16:creationId xmlns:a16="http://schemas.microsoft.com/office/drawing/2014/main" xmlns="" id="{EC93D687-776B-46B9-9ED1-F69C7A424BC3}"/>
            </a:ext>
          </a:extLst>
        </xdr:cNvPr>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119142</xdr:rowOff>
    </xdr:from>
    <xdr:ext cx="469744" cy="259045"/>
    <xdr:sp macro="" textlink="">
      <xdr:nvSpPr>
        <xdr:cNvPr id="834" name="【庁舎】&#10;一人当たり面積平均値テキスト">
          <a:extLst>
            <a:ext uri="{FF2B5EF4-FFF2-40B4-BE49-F238E27FC236}">
              <a16:creationId xmlns:a16="http://schemas.microsoft.com/office/drawing/2014/main" xmlns="" id="{B5442EFB-41BC-463D-8F0B-CEB1294481A5}"/>
            </a:ext>
          </a:extLst>
        </xdr:cNvPr>
        <xdr:cNvSpPr txBox="1"/>
      </xdr:nvSpPr>
      <xdr:spPr>
        <a:xfrm>
          <a:off x="22199600" y="1777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835" name="フローチャート: 判断 834">
          <a:extLst>
            <a:ext uri="{FF2B5EF4-FFF2-40B4-BE49-F238E27FC236}">
              <a16:creationId xmlns:a16="http://schemas.microsoft.com/office/drawing/2014/main" xmlns="" id="{53EE8097-27AF-4366-A1E2-A96FDA8581FF}"/>
            </a:ext>
          </a:extLst>
        </xdr:cNvPr>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836" name="フローチャート: 判断 835">
          <a:extLst>
            <a:ext uri="{FF2B5EF4-FFF2-40B4-BE49-F238E27FC236}">
              <a16:creationId xmlns:a16="http://schemas.microsoft.com/office/drawing/2014/main" xmlns="" id="{717A6FE4-E588-439B-891D-FED058950B2A}"/>
            </a:ext>
          </a:extLst>
        </xdr:cNvPr>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837" name="フローチャート: 判断 836">
          <a:extLst>
            <a:ext uri="{FF2B5EF4-FFF2-40B4-BE49-F238E27FC236}">
              <a16:creationId xmlns:a16="http://schemas.microsoft.com/office/drawing/2014/main" xmlns="" id="{B23306C7-1100-4D7C-BD1B-4B2F7A242B31}"/>
            </a:ext>
          </a:extLst>
        </xdr:cNvPr>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838" name="フローチャート: 判断 837">
          <a:extLst>
            <a:ext uri="{FF2B5EF4-FFF2-40B4-BE49-F238E27FC236}">
              <a16:creationId xmlns:a16="http://schemas.microsoft.com/office/drawing/2014/main" xmlns="" id="{0E546A98-E85B-4047-8514-88FB3416D963}"/>
            </a:ext>
          </a:extLst>
        </xdr:cNvPr>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87122</xdr:rowOff>
    </xdr:from>
    <xdr:to>
      <xdr:col>98</xdr:col>
      <xdr:colOff>38100</xdr:colOff>
      <xdr:row>105</xdr:row>
      <xdr:rowOff>17272</xdr:rowOff>
    </xdr:to>
    <xdr:sp macro="" textlink="">
      <xdr:nvSpPr>
        <xdr:cNvPr id="839" name="フローチャート: 判断 838">
          <a:extLst>
            <a:ext uri="{FF2B5EF4-FFF2-40B4-BE49-F238E27FC236}">
              <a16:creationId xmlns:a16="http://schemas.microsoft.com/office/drawing/2014/main" xmlns="" id="{47209855-7516-4960-8279-09F863E94CC3}"/>
            </a:ext>
          </a:extLst>
        </xdr:cNvPr>
        <xdr:cNvSpPr/>
      </xdr:nvSpPr>
      <xdr:spPr>
        <a:xfrm>
          <a:off x="18605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xmlns="" id="{F501293A-9559-4FF0-88CC-D657A8CEC1D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xmlns="" id="{17283BC3-5320-46FC-83C0-D17A31E700B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xmlns="" id="{AE95DE7B-2337-43CC-91F9-7381C6CE95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xmlns="" id="{B8647711-870D-42DF-AD0F-6CB5D89944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xmlns="" id="{41461D3F-AFA0-451A-A48B-A0CA407AE7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845" name="楕円 844">
          <a:extLst>
            <a:ext uri="{FF2B5EF4-FFF2-40B4-BE49-F238E27FC236}">
              <a16:creationId xmlns:a16="http://schemas.microsoft.com/office/drawing/2014/main" xmlns="" id="{09A8A524-2D97-445F-96C4-9B29F55B8F76}"/>
            </a:ext>
          </a:extLst>
        </xdr:cNvPr>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846" name="【庁舎】&#10;一人当たり面積該当値テキスト">
          <a:extLst>
            <a:ext uri="{FF2B5EF4-FFF2-40B4-BE49-F238E27FC236}">
              <a16:creationId xmlns:a16="http://schemas.microsoft.com/office/drawing/2014/main" xmlns="" id="{E7B4D881-4AF0-45E4-9AF1-FC39E909AB2B}"/>
            </a:ext>
          </a:extLst>
        </xdr:cNvPr>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52832</xdr:rowOff>
    </xdr:from>
    <xdr:to>
      <xdr:col>112</xdr:col>
      <xdr:colOff>38100</xdr:colOff>
      <xdr:row>106</xdr:row>
      <xdr:rowOff>154432</xdr:rowOff>
    </xdr:to>
    <xdr:sp macro="" textlink="">
      <xdr:nvSpPr>
        <xdr:cNvPr id="847" name="楕円 846">
          <a:extLst>
            <a:ext uri="{FF2B5EF4-FFF2-40B4-BE49-F238E27FC236}">
              <a16:creationId xmlns:a16="http://schemas.microsoft.com/office/drawing/2014/main" xmlns="" id="{08B07EBB-6082-425E-806C-566AB467C979}"/>
            </a:ext>
          </a:extLst>
        </xdr:cNvPr>
        <xdr:cNvSpPr/>
      </xdr:nvSpPr>
      <xdr:spPr>
        <a:xfrm>
          <a:off x="2127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103632</xdr:rowOff>
    </xdr:to>
    <xdr:cxnSp macro="">
      <xdr:nvCxnSpPr>
        <xdr:cNvPr id="848" name="直線コネクタ 847">
          <a:extLst>
            <a:ext uri="{FF2B5EF4-FFF2-40B4-BE49-F238E27FC236}">
              <a16:creationId xmlns:a16="http://schemas.microsoft.com/office/drawing/2014/main" xmlns="" id="{C0C28D5D-36B5-4EAC-A0D9-260B8930A248}"/>
            </a:ext>
          </a:extLst>
        </xdr:cNvPr>
        <xdr:cNvCxnSpPr/>
      </xdr:nvCxnSpPr>
      <xdr:spPr>
        <a:xfrm flipV="1">
          <a:off x="21323300" y="182727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148844</xdr:rowOff>
    </xdr:from>
    <xdr:to>
      <xdr:col>107</xdr:col>
      <xdr:colOff>101600</xdr:colOff>
      <xdr:row>106</xdr:row>
      <xdr:rowOff>78994</xdr:rowOff>
    </xdr:to>
    <xdr:sp macro="" textlink="">
      <xdr:nvSpPr>
        <xdr:cNvPr id="849" name="楕円 848">
          <a:extLst>
            <a:ext uri="{FF2B5EF4-FFF2-40B4-BE49-F238E27FC236}">
              <a16:creationId xmlns:a16="http://schemas.microsoft.com/office/drawing/2014/main" xmlns="" id="{140F4AF5-6763-4973-B649-4295A01201E2}"/>
            </a:ext>
          </a:extLst>
        </xdr:cNvPr>
        <xdr:cNvSpPr/>
      </xdr:nvSpPr>
      <xdr:spPr>
        <a:xfrm>
          <a:off x="20383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28194</xdr:rowOff>
    </xdr:from>
    <xdr:to>
      <xdr:col>111</xdr:col>
      <xdr:colOff>177800</xdr:colOff>
      <xdr:row>106</xdr:row>
      <xdr:rowOff>103632</xdr:rowOff>
    </xdr:to>
    <xdr:cxnSp macro="">
      <xdr:nvCxnSpPr>
        <xdr:cNvPr id="850" name="直線コネクタ 849">
          <a:extLst>
            <a:ext uri="{FF2B5EF4-FFF2-40B4-BE49-F238E27FC236}">
              <a16:creationId xmlns:a16="http://schemas.microsoft.com/office/drawing/2014/main" xmlns="" id="{3817A143-801C-490D-A229-F00E408A9151}"/>
            </a:ext>
          </a:extLst>
        </xdr:cNvPr>
        <xdr:cNvCxnSpPr/>
      </xdr:nvCxnSpPr>
      <xdr:spPr>
        <a:xfrm>
          <a:off x="20434300" y="1820189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153415</xdr:rowOff>
    </xdr:from>
    <xdr:to>
      <xdr:col>102</xdr:col>
      <xdr:colOff>165100</xdr:colOff>
      <xdr:row>106</xdr:row>
      <xdr:rowOff>83565</xdr:rowOff>
    </xdr:to>
    <xdr:sp macro="" textlink="">
      <xdr:nvSpPr>
        <xdr:cNvPr id="851" name="楕円 850">
          <a:extLst>
            <a:ext uri="{FF2B5EF4-FFF2-40B4-BE49-F238E27FC236}">
              <a16:creationId xmlns:a16="http://schemas.microsoft.com/office/drawing/2014/main" xmlns="" id="{CA79F935-FA03-48D4-A490-475B3289828D}"/>
            </a:ext>
          </a:extLst>
        </xdr:cNvPr>
        <xdr:cNvSpPr/>
      </xdr:nvSpPr>
      <xdr:spPr>
        <a:xfrm>
          <a:off x="194945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28194</xdr:rowOff>
    </xdr:from>
    <xdr:to>
      <xdr:col>107</xdr:col>
      <xdr:colOff>50800</xdr:colOff>
      <xdr:row>106</xdr:row>
      <xdr:rowOff>32765</xdr:rowOff>
    </xdr:to>
    <xdr:cxnSp macro="">
      <xdr:nvCxnSpPr>
        <xdr:cNvPr id="852" name="直線コネクタ 851">
          <a:extLst>
            <a:ext uri="{FF2B5EF4-FFF2-40B4-BE49-F238E27FC236}">
              <a16:creationId xmlns:a16="http://schemas.microsoft.com/office/drawing/2014/main" xmlns="" id="{B34943EC-42B8-4118-9F5D-E4F862F71E68}"/>
            </a:ext>
          </a:extLst>
        </xdr:cNvPr>
        <xdr:cNvCxnSpPr/>
      </xdr:nvCxnSpPr>
      <xdr:spPr>
        <a:xfrm flipV="1">
          <a:off x="19545300" y="182018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853" name="楕円 852">
          <a:extLst>
            <a:ext uri="{FF2B5EF4-FFF2-40B4-BE49-F238E27FC236}">
              <a16:creationId xmlns:a16="http://schemas.microsoft.com/office/drawing/2014/main" xmlns="" id="{C7B03D34-4DDB-49DD-A267-D0D038B6CD29}"/>
            </a:ext>
          </a:extLst>
        </xdr:cNvPr>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32765</xdr:rowOff>
    </xdr:from>
    <xdr:to>
      <xdr:col>102</xdr:col>
      <xdr:colOff>114300</xdr:colOff>
      <xdr:row>106</xdr:row>
      <xdr:rowOff>35052</xdr:rowOff>
    </xdr:to>
    <xdr:cxnSp macro="">
      <xdr:nvCxnSpPr>
        <xdr:cNvPr id="854" name="直線コネクタ 853">
          <a:extLst>
            <a:ext uri="{FF2B5EF4-FFF2-40B4-BE49-F238E27FC236}">
              <a16:creationId xmlns:a16="http://schemas.microsoft.com/office/drawing/2014/main" xmlns="" id="{C93B8123-8DD1-4D83-95FE-B7F0709F441F}"/>
            </a:ext>
          </a:extLst>
        </xdr:cNvPr>
        <xdr:cNvCxnSpPr/>
      </xdr:nvCxnSpPr>
      <xdr:spPr>
        <a:xfrm flipV="1">
          <a:off x="18656300" y="182064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855" name="n_1aveValue【庁舎】&#10;一人当たり面積">
          <a:extLst>
            <a:ext uri="{FF2B5EF4-FFF2-40B4-BE49-F238E27FC236}">
              <a16:creationId xmlns:a16="http://schemas.microsoft.com/office/drawing/2014/main" xmlns="" id="{B999452B-70DB-4FE0-B49A-8C6CE7353015}"/>
            </a:ext>
          </a:extLst>
        </xdr:cNvPr>
        <xdr:cNvSpPr txBox="1"/>
      </xdr:nvSpPr>
      <xdr:spPr>
        <a:xfrm>
          <a:off x="21075727" y="177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100092</xdr:rowOff>
    </xdr:from>
    <xdr:ext cx="469744" cy="259045"/>
    <xdr:sp macro="" textlink="">
      <xdr:nvSpPr>
        <xdr:cNvPr id="856" name="n_2aveValue【庁舎】&#10;一人当たり面積">
          <a:extLst>
            <a:ext uri="{FF2B5EF4-FFF2-40B4-BE49-F238E27FC236}">
              <a16:creationId xmlns:a16="http://schemas.microsoft.com/office/drawing/2014/main" xmlns="" id="{B65A7634-E331-4280-95BD-0C685B834705}"/>
            </a:ext>
          </a:extLst>
        </xdr:cNvPr>
        <xdr:cNvSpPr txBox="1"/>
      </xdr:nvSpPr>
      <xdr:spPr>
        <a:xfrm>
          <a:off x="20199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159529</xdr:rowOff>
    </xdr:from>
    <xdr:ext cx="469744" cy="259045"/>
    <xdr:sp macro="" textlink="">
      <xdr:nvSpPr>
        <xdr:cNvPr id="857" name="n_3aveValue【庁舎】&#10;一人当たり面積">
          <a:extLst>
            <a:ext uri="{FF2B5EF4-FFF2-40B4-BE49-F238E27FC236}">
              <a16:creationId xmlns:a16="http://schemas.microsoft.com/office/drawing/2014/main" xmlns="" id="{44552153-1145-426D-B27A-2A20C46B2A96}"/>
            </a:ext>
          </a:extLst>
        </xdr:cNvPr>
        <xdr:cNvSpPr txBox="1"/>
      </xdr:nvSpPr>
      <xdr:spPr>
        <a:xfrm>
          <a:off x="19310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33799</xdr:rowOff>
    </xdr:from>
    <xdr:ext cx="469744" cy="259045"/>
    <xdr:sp macro="" textlink="">
      <xdr:nvSpPr>
        <xdr:cNvPr id="858" name="n_4aveValue【庁舎】&#10;一人当たり面積">
          <a:extLst>
            <a:ext uri="{FF2B5EF4-FFF2-40B4-BE49-F238E27FC236}">
              <a16:creationId xmlns:a16="http://schemas.microsoft.com/office/drawing/2014/main" xmlns="" id="{6F813432-2F05-40EE-B4E7-C026DDD409ED}"/>
            </a:ext>
          </a:extLst>
        </xdr:cNvPr>
        <xdr:cNvSpPr txBox="1"/>
      </xdr:nvSpPr>
      <xdr:spPr>
        <a:xfrm>
          <a:off x="18421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145559</xdr:rowOff>
    </xdr:from>
    <xdr:ext cx="469744" cy="259045"/>
    <xdr:sp macro="" textlink="">
      <xdr:nvSpPr>
        <xdr:cNvPr id="859" name="n_1mainValue【庁舎】&#10;一人当たり面積">
          <a:extLst>
            <a:ext uri="{FF2B5EF4-FFF2-40B4-BE49-F238E27FC236}">
              <a16:creationId xmlns:a16="http://schemas.microsoft.com/office/drawing/2014/main" xmlns="" id="{776A0136-F65C-4776-B75C-22508E8C13C8}"/>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70121</xdr:rowOff>
    </xdr:from>
    <xdr:ext cx="469744" cy="259045"/>
    <xdr:sp macro="" textlink="">
      <xdr:nvSpPr>
        <xdr:cNvPr id="860" name="n_2mainValue【庁舎】&#10;一人当たり面積">
          <a:extLst>
            <a:ext uri="{FF2B5EF4-FFF2-40B4-BE49-F238E27FC236}">
              <a16:creationId xmlns:a16="http://schemas.microsoft.com/office/drawing/2014/main" xmlns="" id="{1AD46E77-016D-4E0D-B8E6-BCB626F40281}"/>
            </a:ext>
          </a:extLst>
        </xdr:cNvPr>
        <xdr:cNvSpPr txBox="1"/>
      </xdr:nvSpPr>
      <xdr:spPr>
        <a:xfrm>
          <a:off x="20199427" y="182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74692</xdr:rowOff>
    </xdr:from>
    <xdr:ext cx="469744" cy="259045"/>
    <xdr:sp macro="" textlink="">
      <xdr:nvSpPr>
        <xdr:cNvPr id="861" name="n_3mainValue【庁舎】&#10;一人当たり面積">
          <a:extLst>
            <a:ext uri="{FF2B5EF4-FFF2-40B4-BE49-F238E27FC236}">
              <a16:creationId xmlns:a16="http://schemas.microsoft.com/office/drawing/2014/main" xmlns="" id="{102C377B-70AC-47DD-B994-A99018AC6B1D}"/>
            </a:ext>
          </a:extLst>
        </xdr:cNvPr>
        <xdr:cNvSpPr txBox="1"/>
      </xdr:nvSpPr>
      <xdr:spPr>
        <a:xfrm>
          <a:off x="193104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862" name="n_4mainValue【庁舎】&#10;一人当たり面積">
          <a:extLst>
            <a:ext uri="{FF2B5EF4-FFF2-40B4-BE49-F238E27FC236}">
              <a16:creationId xmlns:a16="http://schemas.microsoft.com/office/drawing/2014/main" xmlns="" id="{A751CF81-067F-465B-9DAA-4A34A92720C1}"/>
            </a:ext>
          </a:extLst>
        </xdr:cNvPr>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xmlns="" id="{6D355D0F-4284-4E8D-A00D-64CAEC91A4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xmlns="" id="{D6A924D1-BA70-4472-A897-416D59134C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xmlns="" id="{DB34883D-CA9B-43A3-8F63-6AFE0DFF28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くなっている施設は、体育館・プール、一般廃棄処理施設である。一方で、特に低くなっている施設は、図書館である。体育館・プールについては、運動施設の利用者数は増加傾向にあるが、築２０年以上経過している施設もあり、老朽化が進行している。市民の健康増進に資するためにも、適切な維持管理に努め、ニーズや利用状況を考慮しながら、統合や除却も併せて検討していく。一般廃棄物処理施設については、クリーンセンターは築２５年以上経過し、老朽化が進行している。一人当たり有形固定資産額を見てみると、類似団体の中でも高い数値となっており、老朽化の影響等も含め、施設の維持管理に多額の費用を要しながら市内のごみ処理を維持している状況である。日常の運転管理と適切な定期点検を行い、管理に努める。図書館については、市内に１施設設置している。建物は、旧小学校の建物を増改築し図書館として活用している。そのため一人当たりの図書館面積を類似団体と比較した場合、類似団体の中でも大きい数値となっていると考えられる。建設は、平成１７年に行われ、現在は有形固定資産減価償却率も低い水準にあるが、屋根部分の錆や損傷等、劣化がみられることから、適切な維持管理が求められる。</a:t>
          </a:r>
          <a:r>
            <a:rPr kumimoji="1" lang="ja-JP" altLang="en-US" sz="1100">
              <a:solidFill>
                <a:schemeClr val="dk1"/>
              </a:solidFill>
              <a:effectLst/>
              <a:latin typeface="+mn-lt"/>
              <a:ea typeface="+mn-ea"/>
              <a:cs typeface="+mn-cs"/>
            </a:rPr>
            <a:t>庁舎の一人当たりの面積については、平成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年度に出張所の解体が行われ減少し、元年度の</a:t>
          </a:r>
          <a:r>
            <a:rPr kumimoji="1" lang="en-US" altLang="ja-JP" sz="1100">
              <a:solidFill>
                <a:schemeClr val="dk1"/>
              </a:solidFill>
              <a:effectLst/>
              <a:latin typeface="+mn-lt"/>
              <a:ea typeface="+mn-ea"/>
              <a:cs typeface="+mn-cs"/>
            </a:rPr>
            <a:t>0.002</a:t>
          </a:r>
          <a:r>
            <a:rPr kumimoji="1" lang="ja-JP" altLang="en-US" sz="1100">
              <a:solidFill>
                <a:schemeClr val="dk1"/>
              </a:solidFill>
              <a:effectLst/>
              <a:latin typeface="+mn-lt"/>
              <a:ea typeface="+mn-ea"/>
              <a:cs typeface="+mn-cs"/>
            </a:rPr>
            <a:t>ポイントの上昇に関しては人口の減少によるものであると考えられる。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13354982</v>
      </c>
      <c r="BO4" s="431"/>
      <c r="BP4" s="431"/>
      <c r="BQ4" s="431"/>
      <c r="BR4" s="431"/>
      <c r="BS4" s="431"/>
      <c r="BT4" s="431"/>
      <c r="BU4" s="432"/>
      <c r="BV4" s="430">
        <v>15136209</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8.9</v>
      </c>
      <c r="CU4" s="437"/>
      <c r="CV4" s="437"/>
      <c r="CW4" s="437"/>
      <c r="CX4" s="437"/>
      <c r="CY4" s="437"/>
      <c r="CZ4" s="437"/>
      <c r="DA4" s="438"/>
      <c r="DB4" s="436">
        <v>8.6999999999999993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12457378</v>
      </c>
      <c r="BO5" s="468"/>
      <c r="BP5" s="468"/>
      <c r="BQ5" s="468"/>
      <c r="BR5" s="468"/>
      <c r="BS5" s="468"/>
      <c r="BT5" s="468"/>
      <c r="BU5" s="469"/>
      <c r="BV5" s="467">
        <v>14342753</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96.4</v>
      </c>
      <c r="CU5" s="465"/>
      <c r="CV5" s="465"/>
      <c r="CW5" s="465"/>
      <c r="CX5" s="465"/>
      <c r="CY5" s="465"/>
      <c r="CZ5" s="465"/>
      <c r="DA5" s="466"/>
      <c r="DB5" s="464">
        <v>94.5</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92</v>
      </c>
      <c r="AV6" s="500"/>
      <c r="AW6" s="500"/>
      <c r="AX6" s="500"/>
      <c r="AY6" s="501" t="s">
        <v>100</v>
      </c>
      <c r="AZ6" s="502"/>
      <c r="BA6" s="502"/>
      <c r="BB6" s="502"/>
      <c r="BC6" s="502"/>
      <c r="BD6" s="502"/>
      <c r="BE6" s="502"/>
      <c r="BF6" s="502"/>
      <c r="BG6" s="502"/>
      <c r="BH6" s="502"/>
      <c r="BI6" s="502"/>
      <c r="BJ6" s="502"/>
      <c r="BK6" s="502"/>
      <c r="BL6" s="502"/>
      <c r="BM6" s="503"/>
      <c r="BN6" s="467">
        <v>897604</v>
      </c>
      <c r="BO6" s="468"/>
      <c r="BP6" s="468"/>
      <c r="BQ6" s="468"/>
      <c r="BR6" s="468"/>
      <c r="BS6" s="468"/>
      <c r="BT6" s="468"/>
      <c r="BU6" s="469"/>
      <c r="BV6" s="467">
        <v>793456</v>
      </c>
      <c r="BW6" s="468"/>
      <c r="BX6" s="468"/>
      <c r="BY6" s="468"/>
      <c r="BZ6" s="468"/>
      <c r="CA6" s="468"/>
      <c r="CB6" s="468"/>
      <c r="CC6" s="469"/>
      <c r="CD6" s="470" t="s">
        <v>101</v>
      </c>
      <c r="CE6" s="471"/>
      <c r="CF6" s="471"/>
      <c r="CG6" s="471"/>
      <c r="CH6" s="471"/>
      <c r="CI6" s="471"/>
      <c r="CJ6" s="471"/>
      <c r="CK6" s="471"/>
      <c r="CL6" s="471"/>
      <c r="CM6" s="471"/>
      <c r="CN6" s="471"/>
      <c r="CO6" s="471"/>
      <c r="CP6" s="471"/>
      <c r="CQ6" s="471"/>
      <c r="CR6" s="471"/>
      <c r="CS6" s="472"/>
      <c r="CT6" s="504">
        <v>100.9</v>
      </c>
      <c r="CU6" s="505"/>
      <c r="CV6" s="505"/>
      <c r="CW6" s="505"/>
      <c r="CX6" s="505"/>
      <c r="CY6" s="505"/>
      <c r="CZ6" s="505"/>
      <c r="DA6" s="506"/>
      <c r="DB6" s="504">
        <v>100.3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102</v>
      </c>
      <c r="AN7" s="497"/>
      <c r="AO7" s="497"/>
      <c r="AP7" s="497"/>
      <c r="AQ7" s="497"/>
      <c r="AR7" s="497"/>
      <c r="AS7" s="497"/>
      <c r="AT7" s="498"/>
      <c r="AU7" s="499" t="s">
        <v>103</v>
      </c>
      <c r="AV7" s="500"/>
      <c r="AW7" s="500"/>
      <c r="AX7" s="500"/>
      <c r="AY7" s="501" t="s">
        <v>104</v>
      </c>
      <c r="AZ7" s="502"/>
      <c r="BA7" s="502"/>
      <c r="BB7" s="502"/>
      <c r="BC7" s="502"/>
      <c r="BD7" s="502"/>
      <c r="BE7" s="502"/>
      <c r="BF7" s="502"/>
      <c r="BG7" s="502"/>
      <c r="BH7" s="502"/>
      <c r="BI7" s="502"/>
      <c r="BJ7" s="502"/>
      <c r="BK7" s="502"/>
      <c r="BL7" s="502"/>
      <c r="BM7" s="503"/>
      <c r="BN7" s="467">
        <v>240834</v>
      </c>
      <c r="BO7" s="468"/>
      <c r="BP7" s="468"/>
      <c r="BQ7" s="468"/>
      <c r="BR7" s="468"/>
      <c r="BS7" s="468"/>
      <c r="BT7" s="468"/>
      <c r="BU7" s="469"/>
      <c r="BV7" s="467">
        <v>151616</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7386314</v>
      </c>
      <c r="CU7" s="468"/>
      <c r="CV7" s="468"/>
      <c r="CW7" s="468"/>
      <c r="CX7" s="468"/>
      <c r="CY7" s="468"/>
      <c r="CZ7" s="468"/>
      <c r="DA7" s="469"/>
      <c r="DB7" s="467">
        <v>7370970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656770</v>
      </c>
      <c r="BO8" s="468"/>
      <c r="BP8" s="468"/>
      <c r="BQ8" s="468"/>
      <c r="BR8" s="468"/>
      <c r="BS8" s="468"/>
      <c r="BT8" s="468"/>
      <c r="BU8" s="469"/>
      <c r="BV8" s="467">
        <v>641840</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0.51</v>
      </c>
      <c r="CU8" s="508"/>
      <c r="CV8" s="508"/>
      <c r="CW8" s="508"/>
      <c r="CX8" s="508"/>
      <c r="CY8" s="508"/>
      <c r="CZ8" s="508"/>
      <c r="DA8" s="509"/>
      <c r="DB8" s="507">
        <v>0.5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29111</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107</v>
      </c>
      <c r="AV9" s="500"/>
      <c r="AW9" s="500"/>
      <c r="AX9" s="500"/>
      <c r="AY9" s="501" t="s">
        <v>114</v>
      </c>
      <c r="AZ9" s="502"/>
      <c r="BA9" s="502"/>
      <c r="BB9" s="502"/>
      <c r="BC9" s="502"/>
      <c r="BD9" s="502"/>
      <c r="BE9" s="502"/>
      <c r="BF9" s="502"/>
      <c r="BG9" s="502"/>
      <c r="BH9" s="502"/>
      <c r="BI9" s="502"/>
      <c r="BJ9" s="502"/>
      <c r="BK9" s="502"/>
      <c r="BL9" s="502"/>
      <c r="BM9" s="503"/>
      <c r="BN9" s="467">
        <v>14930</v>
      </c>
      <c r="BO9" s="468"/>
      <c r="BP9" s="468"/>
      <c r="BQ9" s="468"/>
      <c r="BR9" s="468"/>
      <c r="BS9" s="468"/>
      <c r="BT9" s="468"/>
      <c r="BU9" s="469"/>
      <c r="BV9" s="467">
        <v>-548221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13.7</v>
      </c>
      <c r="CU9" s="465"/>
      <c r="CV9" s="465"/>
      <c r="CW9" s="465"/>
      <c r="CX9" s="465"/>
      <c r="CY9" s="465"/>
      <c r="CZ9" s="465"/>
      <c r="DA9" s="466"/>
      <c r="DB9" s="464">
        <v>13.2</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30534</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470</v>
      </c>
      <c r="BO10" s="468"/>
      <c r="BP10" s="468"/>
      <c r="BQ10" s="468"/>
      <c r="BR10" s="468"/>
      <c r="BS10" s="468"/>
      <c r="BT10" s="468"/>
      <c r="BU10" s="469"/>
      <c r="BV10" s="467">
        <v>516</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92</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27950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92</v>
      </c>
      <c r="AV12" s="500"/>
      <c r="AW12" s="500"/>
      <c r="AX12" s="500"/>
      <c r="AY12" s="501" t="s">
        <v>133</v>
      </c>
      <c r="AZ12" s="502"/>
      <c r="BA12" s="502"/>
      <c r="BB12" s="502"/>
      <c r="BC12" s="502"/>
      <c r="BD12" s="502"/>
      <c r="BE12" s="502"/>
      <c r="BF12" s="502"/>
      <c r="BG12" s="502"/>
      <c r="BH12" s="502"/>
      <c r="BI12" s="502"/>
      <c r="BJ12" s="502"/>
      <c r="BK12" s="502"/>
      <c r="BL12" s="502"/>
      <c r="BM12" s="503"/>
      <c r="BN12" s="467">
        <v>384930</v>
      </c>
      <c r="BO12" s="468"/>
      <c r="BP12" s="468"/>
      <c r="BQ12" s="468"/>
      <c r="BR12" s="468"/>
      <c r="BS12" s="468"/>
      <c r="BT12" s="468"/>
      <c r="BU12" s="469"/>
      <c r="BV12" s="467">
        <v>422141</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135</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27589</v>
      </c>
      <c r="S13" s="552"/>
      <c r="T13" s="552"/>
      <c r="U13" s="552"/>
      <c r="V13" s="553"/>
      <c r="W13" s="483" t="s">
        <v>137</v>
      </c>
      <c r="X13" s="484"/>
      <c r="Y13" s="484"/>
      <c r="Z13" s="484"/>
      <c r="AA13" s="484"/>
      <c r="AB13" s="474"/>
      <c r="AC13" s="518">
        <v>537</v>
      </c>
      <c r="AD13" s="519"/>
      <c r="AE13" s="519"/>
      <c r="AF13" s="519"/>
      <c r="AG13" s="561"/>
      <c r="AH13" s="518">
        <v>675</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-369530</v>
      </c>
      <c r="BO13" s="468"/>
      <c r="BP13" s="468"/>
      <c r="BQ13" s="468"/>
      <c r="BR13" s="468"/>
      <c r="BS13" s="468"/>
      <c r="BT13" s="468"/>
      <c r="BU13" s="469"/>
      <c r="BV13" s="467">
        <v>-969846</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9.5</v>
      </c>
      <c r="CU13" s="465"/>
      <c r="CV13" s="465"/>
      <c r="CW13" s="465"/>
      <c r="CX13" s="465"/>
      <c r="CY13" s="465"/>
      <c r="CZ13" s="465"/>
      <c r="DA13" s="466"/>
      <c r="DB13" s="464">
        <v>8.9</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28370</v>
      </c>
      <c r="S14" s="552"/>
      <c r="T14" s="552"/>
      <c r="U14" s="552"/>
      <c r="V14" s="553"/>
      <c r="W14" s="457"/>
      <c r="X14" s="458"/>
      <c r="Y14" s="458"/>
      <c r="Z14" s="458"/>
      <c r="AA14" s="458"/>
      <c r="AB14" s="447"/>
      <c r="AC14" s="554">
        <v>3.9</v>
      </c>
      <c r="AD14" s="555"/>
      <c r="AE14" s="555"/>
      <c r="AF14" s="555"/>
      <c r="AG14" s="556"/>
      <c r="AH14" s="554">
        <v>4.7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53.6</v>
      </c>
      <c r="CU14" s="566"/>
      <c r="CV14" s="566"/>
      <c r="CW14" s="566"/>
      <c r="CX14" s="566"/>
      <c r="CY14" s="566"/>
      <c r="CZ14" s="566"/>
      <c r="DA14" s="567"/>
      <c r="DB14" s="565">
        <v>43.6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28033</v>
      </c>
      <c r="S15" s="552"/>
      <c r="T15" s="552"/>
      <c r="U15" s="552"/>
      <c r="V15" s="553"/>
      <c r="W15" s="483" t="s">
        <v>145</v>
      </c>
      <c r="X15" s="484"/>
      <c r="Y15" s="484"/>
      <c r="Z15" s="484"/>
      <c r="AA15" s="484"/>
      <c r="AB15" s="474"/>
      <c r="AC15" s="518">
        <v>4255</v>
      </c>
      <c r="AD15" s="519"/>
      <c r="AE15" s="519"/>
      <c r="AF15" s="519"/>
      <c r="AG15" s="561"/>
      <c r="AH15" s="518">
        <v>4504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3184024</v>
      </c>
      <c r="BO15" s="431"/>
      <c r="BP15" s="431"/>
      <c r="BQ15" s="431"/>
      <c r="BR15" s="431"/>
      <c r="BS15" s="431"/>
      <c r="BT15" s="431"/>
      <c r="BU15" s="432"/>
      <c r="BV15" s="430">
        <v>3148821</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30.9</v>
      </c>
      <c r="AD16" s="555"/>
      <c r="AE16" s="555"/>
      <c r="AF16" s="555"/>
      <c r="AG16" s="556"/>
      <c r="AH16" s="554">
        <v>31.2</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6216881</v>
      </c>
      <c r="BO16" s="468"/>
      <c r="BP16" s="468"/>
      <c r="BQ16" s="468"/>
      <c r="BR16" s="468"/>
      <c r="BS16" s="468"/>
      <c r="BT16" s="468"/>
      <c r="BU16" s="469"/>
      <c r="BV16" s="467">
        <v>6115301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8996</v>
      </c>
      <c r="AD17" s="519"/>
      <c r="AE17" s="519"/>
      <c r="AF17" s="519"/>
      <c r="AG17" s="561"/>
      <c r="AH17" s="518">
        <v>9239</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4032654</v>
      </c>
      <c r="BO17" s="468"/>
      <c r="BP17" s="468"/>
      <c r="BQ17" s="468"/>
      <c r="BR17" s="468"/>
      <c r="BS17" s="468"/>
      <c r="BT17" s="468"/>
      <c r="BU17" s="469"/>
      <c r="BV17" s="467">
        <v>3980763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71.400000000000006</v>
      </c>
      <c r="M18" s="583"/>
      <c r="N18" s="583"/>
      <c r="O18" s="583"/>
      <c r="P18" s="583"/>
      <c r="Q18" s="583"/>
      <c r="R18" s="584"/>
      <c r="S18" s="584"/>
      <c r="T18" s="584"/>
      <c r="U18" s="584"/>
      <c r="V18" s="585"/>
      <c r="W18" s="485"/>
      <c r="X18" s="486"/>
      <c r="Y18" s="486"/>
      <c r="Z18" s="486"/>
      <c r="AA18" s="486"/>
      <c r="AB18" s="477"/>
      <c r="AC18" s="586">
        <v>65.2</v>
      </c>
      <c r="AD18" s="587"/>
      <c r="AE18" s="587"/>
      <c r="AF18" s="587"/>
      <c r="AG18" s="588"/>
      <c r="AH18" s="586">
        <v>64.099999999999994</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7150507</v>
      </c>
      <c r="BO18" s="468"/>
      <c r="BP18" s="468"/>
      <c r="BQ18" s="468"/>
      <c r="BR18" s="468"/>
      <c r="BS18" s="468"/>
      <c r="BT18" s="468"/>
      <c r="BU18" s="469"/>
      <c r="BV18" s="467">
        <v>7034141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408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9137796</v>
      </c>
      <c r="BO19" s="468"/>
      <c r="BP19" s="468"/>
      <c r="BQ19" s="468"/>
      <c r="BR19" s="468"/>
      <c r="BS19" s="468"/>
      <c r="BT19" s="468"/>
      <c r="BU19" s="469"/>
      <c r="BV19" s="467">
        <v>9578170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10547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11710916</v>
      </c>
      <c r="BO23" s="468"/>
      <c r="BP23" s="468"/>
      <c r="BQ23" s="468"/>
      <c r="BR23" s="468"/>
      <c r="BS23" s="468"/>
      <c r="BT23" s="468"/>
      <c r="BU23" s="469"/>
      <c r="BV23" s="467">
        <v>11939487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7840</v>
      </c>
      <c r="R24" s="519"/>
      <c r="S24" s="519"/>
      <c r="T24" s="519"/>
      <c r="U24" s="519"/>
      <c r="V24" s="561"/>
      <c r="W24" s="620"/>
      <c r="X24" s="608"/>
      <c r="Y24" s="609"/>
      <c r="Z24" s="517" t="s">
        <v>169</v>
      </c>
      <c r="AA24" s="497"/>
      <c r="AB24" s="497"/>
      <c r="AC24" s="497"/>
      <c r="AD24" s="497"/>
      <c r="AE24" s="497"/>
      <c r="AF24" s="497"/>
      <c r="AG24" s="498"/>
      <c r="AH24" s="518">
        <v>198</v>
      </c>
      <c r="AI24" s="519"/>
      <c r="AJ24" s="519"/>
      <c r="AK24" s="519"/>
      <c r="AL24" s="561"/>
      <c r="AM24" s="518">
        <v>638154</v>
      </c>
      <c r="AN24" s="519"/>
      <c r="AO24" s="519"/>
      <c r="AP24" s="519"/>
      <c r="AQ24" s="519"/>
      <c r="AR24" s="561"/>
      <c r="AS24" s="518">
        <v>3223</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6926195</v>
      </c>
      <c r="BO24" s="468"/>
      <c r="BP24" s="468"/>
      <c r="BQ24" s="468"/>
      <c r="BR24" s="468"/>
      <c r="BS24" s="468"/>
      <c r="BT24" s="468"/>
      <c r="BU24" s="469"/>
      <c r="BV24" s="467">
        <v>6985156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6080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126</v>
      </c>
      <c r="AN25" s="519"/>
      <c r="AO25" s="519"/>
      <c r="AP25" s="519"/>
      <c r="AQ25" s="519"/>
      <c r="AR25" s="561"/>
      <c r="AS25" s="518" t="s">
        <v>173</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1965500</v>
      </c>
      <c r="BO25" s="431"/>
      <c r="BP25" s="431"/>
      <c r="BQ25" s="431"/>
      <c r="BR25" s="431"/>
      <c r="BS25" s="431"/>
      <c r="BT25" s="431"/>
      <c r="BU25" s="432"/>
      <c r="BV25" s="430">
        <v>1570458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5500</v>
      </c>
      <c r="R26" s="519"/>
      <c r="S26" s="519"/>
      <c r="T26" s="519"/>
      <c r="U26" s="519"/>
      <c r="V26" s="561"/>
      <c r="W26" s="620"/>
      <c r="X26" s="608"/>
      <c r="Y26" s="609"/>
      <c r="Z26" s="517" t="s">
        <v>176</v>
      </c>
      <c r="AA26" s="630"/>
      <c r="AB26" s="630"/>
      <c r="AC26" s="630"/>
      <c r="AD26" s="630"/>
      <c r="AE26" s="630"/>
      <c r="AF26" s="630"/>
      <c r="AG26" s="631"/>
      <c r="AH26" s="518">
        <v>3</v>
      </c>
      <c r="AI26" s="519"/>
      <c r="AJ26" s="519"/>
      <c r="AK26" s="519"/>
      <c r="AL26" s="561"/>
      <c r="AM26" s="518">
        <v>9288</v>
      </c>
      <c r="AN26" s="519"/>
      <c r="AO26" s="519"/>
      <c r="AP26" s="519"/>
      <c r="AQ26" s="519"/>
      <c r="AR26" s="561"/>
      <c r="AS26" s="518">
        <v>3096</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3270</v>
      </c>
      <c r="R27" s="519"/>
      <c r="S27" s="519"/>
      <c r="T27" s="519"/>
      <c r="U27" s="519"/>
      <c r="V27" s="561"/>
      <c r="W27" s="620"/>
      <c r="X27" s="608"/>
      <c r="Y27" s="609"/>
      <c r="Z27" s="517" t="s">
        <v>179</v>
      </c>
      <c r="AA27" s="497"/>
      <c r="AB27" s="497"/>
      <c r="AC27" s="497"/>
      <c r="AD27" s="497"/>
      <c r="AE27" s="497"/>
      <c r="AF27" s="497"/>
      <c r="AG27" s="498"/>
      <c r="AH27" s="518" t="s">
        <v>135</v>
      </c>
      <c r="AI27" s="519"/>
      <c r="AJ27" s="519"/>
      <c r="AK27" s="519"/>
      <c r="AL27" s="561"/>
      <c r="AM27" s="518" t="s">
        <v>173</v>
      </c>
      <c r="AN27" s="519"/>
      <c r="AO27" s="519"/>
      <c r="AP27" s="519"/>
      <c r="AQ27" s="519"/>
      <c r="AR27" s="561"/>
      <c r="AS27" s="518" t="s">
        <v>126</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173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2790</v>
      </c>
      <c r="R28" s="519"/>
      <c r="S28" s="519"/>
      <c r="T28" s="519"/>
      <c r="U28" s="519"/>
      <c r="V28" s="561"/>
      <c r="W28" s="620"/>
      <c r="X28" s="608"/>
      <c r="Y28" s="609"/>
      <c r="Z28" s="517" t="s">
        <v>182</v>
      </c>
      <c r="AA28" s="497"/>
      <c r="AB28" s="497"/>
      <c r="AC28" s="497"/>
      <c r="AD28" s="497"/>
      <c r="AE28" s="497"/>
      <c r="AF28" s="497"/>
      <c r="AG28" s="498"/>
      <c r="AH28" s="518" t="s">
        <v>173</v>
      </c>
      <c r="AI28" s="519"/>
      <c r="AJ28" s="519"/>
      <c r="AK28" s="519"/>
      <c r="AL28" s="561"/>
      <c r="AM28" s="518" t="s">
        <v>126</v>
      </c>
      <c r="AN28" s="519"/>
      <c r="AO28" s="519"/>
      <c r="AP28" s="519"/>
      <c r="AQ28" s="519"/>
      <c r="AR28" s="561"/>
      <c r="AS28" s="518" t="s">
        <v>135</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1494738</v>
      </c>
      <c r="BO28" s="431"/>
      <c r="BP28" s="431"/>
      <c r="BQ28" s="431"/>
      <c r="BR28" s="431"/>
      <c r="BS28" s="431"/>
      <c r="BT28" s="431"/>
      <c r="BU28" s="432"/>
      <c r="BV28" s="430">
        <v>1879198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14</v>
      </c>
      <c r="M29" s="519"/>
      <c r="N29" s="519"/>
      <c r="O29" s="519"/>
      <c r="P29" s="561"/>
      <c r="Q29" s="518">
        <v>2590</v>
      </c>
      <c r="R29" s="519"/>
      <c r="S29" s="519"/>
      <c r="T29" s="519"/>
      <c r="U29" s="519"/>
      <c r="V29" s="561"/>
      <c r="W29" s="621"/>
      <c r="X29" s="622"/>
      <c r="Y29" s="623"/>
      <c r="Z29" s="517" t="s">
        <v>185</v>
      </c>
      <c r="AA29" s="497"/>
      <c r="AB29" s="497"/>
      <c r="AC29" s="497"/>
      <c r="AD29" s="497"/>
      <c r="AE29" s="497"/>
      <c r="AF29" s="497"/>
      <c r="AG29" s="498"/>
      <c r="AH29" s="518">
        <v>198</v>
      </c>
      <c r="AI29" s="519"/>
      <c r="AJ29" s="519"/>
      <c r="AK29" s="519"/>
      <c r="AL29" s="561"/>
      <c r="AM29" s="518">
        <v>638154</v>
      </c>
      <c r="AN29" s="519"/>
      <c r="AO29" s="519"/>
      <c r="AP29" s="519"/>
      <c r="AQ29" s="519"/>
      <c r="AR29" s="561"/>
      <c r="AS29" s="518">
        <v>3223</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288987</v>
      </c>
      <c r="BO29" s="468"/>
      <c r="BP29" s="468"/>
      <c r="BQ29" s="468"/>
      <c r="BR29" s="468"/>
      <c r="BS29" s="468"/>
      <c r="BT29" s="468"/>
      <c r="BU29" s="469"/>
      <c r="BV29" s="467">
        <v>288878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2386592</v>
      </c>
      <c r="BO30" s="644"/>
      <c r="BP30" s="644"/>
      <c r="BQ30" s="644"/>
      <c r="BR30" s="644"/>
      <c r="BS30" s="644"/>
      <c r="BT30" s="644"/>
      <c r="BU30" s="645"/>
      <c r="BV30" s="643">
        <v>2545050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196</v>
      </c>
      <c r="V33" s="491"/>
      <c r="W33" s="456" t="s">
        <v>195</v>
      </c>
      <c r="X33" s="456"/>
      <c r="Y33" s="456"/>
      <c r="Z33" s="456"/>
      <c r="AA33" s="456"/>
      <c r="AB33" s="456"/>
      <c r="AC33" s="456"/>
      <c r="AD33" s="456"/>
      <c r="AE33" s="456"/>
      <c r="AF33" s="456"/>
      <c r="AG33" s="456"/>
      <c r="AH33" s="456"/>
      <c r="AI33" s="456"/>
      <c r="AJ33" s="456"/>
      <c r="AK33" s="456"/>
      <c r="AL33" s="216"/>
      <c r="AM33" s="491" t="s">
        <v>197</v>
      </c>
      <c r="AN33" s="491"/>
      <c r="AO33" s="456" t="s">
        <v>195</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194</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潮来市国民健康保険特別会計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潮来市水道事業会計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潮来市下水道事業特別会計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潮来市開発公社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潮来市介護保険特別会計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潮来市工業用水道事業会計</v>
      </c>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潮来市農業集落排水事業特別会計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茨城県市町村総合事務組合(県民交通災害共済特別会計）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いたこ</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潮来市後期高齢者医療特別会計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茨城租税債権管理機構（一般会計）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鹿行広域事務組合（一般会計）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鹿行広域事務組合（養護老人ホーム事業特別会計）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鹿行広域事務組合（消防特別会計）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鹿行広域事務組合（火葬場事業特別会計）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鹿行広域事務組合（審査会事業特別会計）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4wkZMnaQbohC0tOdrOCjnkADt48XLdsjz3AMErEfDWEW7wKuUAmXkygP7TJU+rLXl0lLonsAEFi1AYs/zKbVQ==" saltValue="b4kkAp5O+Qd2p7hM6zGv1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3175996</v>
      </c>
      <c r="S5" s="673"/>
      <c r="T5" s="673"/>
      <c r="U5" s="673"/>
      <c r="V5" s="673"/>
      <c r="W5" s="673"/>
      <c r="X5" s="673"/>
      <c r="Y5" s="674"/>
      <c r="Z5" s="675">
        <v>23.8</v>
      </c>
      <c r="AA5" s="675"/>
      <c r="AB5" s="675"/>
      <c r="AC5" s="675"/>
      <c r="AD5" s="676">
        <v>3175536</v>
      </c>
      <c r="AE5" s="676"/>
      <c r="AF5" s="676"/>
      <c r="AG5" s="676"/>
      <c r="AH5" s="676"/>
      <c r="AI5" s="676"/>
      <c r="AJ5" s="676"/>
      <c r="AK5" s="676"/>
      <c r="AL5" s="677">
        <v>44.8</v>
      </c>
      <c r="AM5" s="678"/>
      <c r="AN5" s="678"/>
      <c r="AO5" s="679"/>
      <c r="AP5" s="669" t="s">
        <v>225</v>
      </c>
      <c r="AQ5" s="670"/>
      <c r="AR5" s="670"/>
      <c r="AS5" s="670"/>
      <c r="AT5" s="670"/>
      <c r="AU5" s="670"/>
      <c r="AV5" s="670"/>
      <c r="AW5" s="670"/>
      <c r="AX5" s="670"/>
      <c r="AY5" s="670"/>
      <c r="AZ5" s="670"/>
      <c r="BA5" s="670"/>
      <c r="BB5" s="670"/>
      <c r="BC5" s="670"/>
      <c r="BD5" s="670"/>
      <c r="BE5" s="670"/>
      <c r="BF5" s="671"/>
      <c r="BG5" s="683">
        <v>3166483</v>
      </c>
      <c r="BH5" s="684"/>
      <c r="BI5" s="684"/>
      <c r="BJ5" s="684"/>
      <c r="BK5" s="684"/>
      <c r="BL5" s="684"/>
      <c r="BM5" s="684"/>
      <c r="BN5" s="685"/>
      <c r="BO5" s="686">
        <v>99.7</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177924</v>
      </c>
      <c r="S6" s="684"/>
      <c r="T6" s="684"/>
      <c r="U6" s="684"/>
      <c r="V6" s="684"/>
      <c r="W6" s="684"/>
      <c r="X6" s="684"/>
      <c r="Y6" s="685"/>
      <c r="Z6" s="686">
        <v>1.3</v>
      </c>
      <c r="AA6" s="686"/>
      <c r="AB6" s="686"/>
      <c r="AC6" s="686"/>
      <c r="AD6" s="687">
        <v>177924</v>
      </c>
      <c r="AE6" s="687"/>
      <c r="AF6" s="687"/>
      <c r="AG6" s="687"/>
      <c r="AH6" s="687"/>
      <c r="AI6" s="687"/>
      <c r="AJ6" s="687"/>
      <c r="AK6" s="687"/>
      <c r="AL6" s="688">
        <v>2.5</v>
      </c>
      <c r="AM6" s="689"/>
      <c r="AN6" s="689"/>
      <c r="AO6" s="690"/>
      <c r="AP6" s="680" t="s">
        <v>231</v>
      </c>
      <c r="AQ6" s="681"/>
      <c r="AR6" s="681"/>
      <c r="AS6" s="681"/>
      <c r="AT6" s="681"/>
      <c r="AU6" s="681"/>
      <c r="AV6" s="681"/>
      <c r="AW6" s="681"/>
      <c r="AX6" s="681"/>
      <c r="AY6" s="681"/>
      <c r="AZ6" s="681"/>
      <c r="BA6" s="681"/>
      <c r="BB6" s="681"/>
      <c r="BC6" s="681"/>
      <c r="BD6" s="681"/>
      <c r="BE6" s="681"/>
      <c r="BF6" s="682"/>
      <c r="BG6" s="683">
        <v>3166483</v>
      </c>
      <c r="BH6" s="684"/>
      <c r="BI6" s="684"/>
      <c r="BJ6" s="684"/>
      <c r="BK6" s="684"/>
      <c r="BL6" s="684"/>
      <c r="BM6" s="684"/>
      <c r="BN6" s="685"/>
      <c r="BO6" s="686">
        <v>99.7</v>
      </c>
      <c r="BP6" s="686"/>
      <c r="BQ6" s="686"/>
      <c r="BR6" s="686"/>
      <c r="BS6" s="687" t="s">
        <v>126</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128351</v>
      </c>
      <c r="CS6" s="684"/>
      <c r="CT6" s="684"/>
      <c r="CU6" s="684"/>
      <c r="CV6" s="684"/>
      <c r="CW6" s="684"/>
      <c r="CX6" s="684"/>
      <c r="CY6" s="685"/>
      <c r="CZ6" s="677">
        <v>1</v>
      </c>
      <c r="DA6" s="678"/>
      <c r="DB6" s="678"/>
      <c r="DC6" s="697"/>
      <c r="DD6" s="692" t="s">
        <v>226</v>
      </c>
      <c r="DE6" s="684"/>
      <c r="DF6" s="684"/>
      <c r="DG6" s="684"/>
      <c r="DH6" s="684"/>
      <c r="DI6" s="684"/>
      <c r="DJ6" s="684"/>
      <c r="DK6" s="684"/>
      <c r="DL6" s="684"/>
      <c r="DM6" s="684"/>
      <c r="DN6" s="684"/>
      <c r="DO6" s="684"/>
      <c r="DP6" s="685"/>
      <c r="DQ6" s="692">
        <v>128351</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2454</v>
      </c>
      <c r="S7" s="684"/>
      <c r="T7" s="684"/>
      <c r="U7" s="684"/>
      <c r="V7" s="684"/>
      <c r="W7" s="684"/>
      <c r="X7" s="684"/>
      <c r="Y7" s="685"/>
      <c r="Z7" s="686">
        <v>0</v>
      </c>
      <c r="AA7" s="686"/>
      <c r="AB7" s="686"/>
      <c r="AC7" s="686"/>
      <c r="AD7" s="687">
        <v>2454</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1515898</v>
      </c>
      <c r="BH7" s="684"/>
      <c r="BI7" s="684"/>
      <c r="BJ7" s="684"/>
      <c r="BK7" s="684"/>
      <c r="BL7" s="684"/>
      <c r="BM7" s="684"/>
      <c r="BN7" s="685"/>
      <c r="BO7" s="686">
        <v>47.7</v>
      </c>
      <c r="BP7" s="686"/>
      <c r="BQ7" s="686"/>
      <c r="BR7" s="686"/>
      <c r="BS7" s="687" t="s">
        <v>226</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1424365</v>
      </c>
      <c r="CS7" s="684"/>
      <c r="CT7" s="684"/>
      <c r="CU7" s="684"/>
      <c r="CV7" s="684"/>
      <c r="CW7" s="684"/>
      <c r="CX7" s="684"/>
      <c r="CY7" s="685"/>
      <c r="CZ7" s="686">
        <v>11.4</v>
      </c>
      <c r="DA7" s="686"/>
      <c r="DB7" s="686"/>
      <c r="DC7" s="686"/>
      <c r="DD7" s="692">
        <v>172261</v>
      </c>
      <c r="DE7" s="684"/>
      <c r="DF7" s="684"/>
      <c r="DG7" s="684"/>
      <c r="DH7" s="684"/>
      <c r="DI7" s="684"/>
      <c r="DJ7" s="684"/>
      <c r="DK7" s="684"/>
      <c r="DL7" s="684"/>
      <c r="DM7" s="684"/>
      <c r="DN7" s="684"/>
      <c r="DO7" s="684"/>
      <c r="DP7" s="685"/>
      <c r="DQ7" s="692">
        <v>1046862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13672</v>
      </c>
      <c r="S8" s="684"/>
      <c r="T8" s="684"/>
      <c r="U8" s="684"/>
      <c r="V8" s="684"/>
      <c r="W8" s="684"/>
      <c r="X8" s="684"/>
      <c r="Y8" s="685"/>
      <c r="Z8" s="686">
        <v>0.1</v>
      </c>
      <c r="AA8" s="686"/>
      <c r="AB8" s="686"/>
      <c r="AC8" s="686"/>
      <c r="AD8" s="687">
        <v>13672</v>
      </c>
      <c r="AE8" s="687"/>
      <c r="AF8" s="687"/>
      <c r="AG8" s="687"/>
      <c r="AH8" s="687"/>
      <c r="AI8" s="687"/>
      <c r="AJ8" s="687"/>
      <c r="AK8" s="687"/>
      <c r="AL8" s="688">
        <v>0.2</v>
      </c>
      <c r="AM8" s="689"/>
      <c r="AN8" s="689"/>
      <c r="AO8" s="690"/>
      <c r="AP8" s="680" t="s">
        <v>237</v>
      </c>
      <c r="AQ8" s="681"/>
      <c r="AR8" s="681"/>
      <c r="AS8" s="681"/>
      <c r="AT8" s="681"/>
      <c r="AU8" s="681"/>
      <c r="AV8" s="681"/>
      <c r="AW8" s="681"/>
      <c r="AX8" s="681"/>
      <c r="AY8" s="681"/>
      <c r="AZ8" s="681"/>
      <c r="BA8" s="681"/>
      <c r="BB8" s="681"/>
      <c r="BC8" s="681"/>
      <c r="BD8" s="681"/>
      <c r="BE8" s="681"/>
      <c r="BF8" s="682"/>
      <c r="BG8" s="683">
        <v>49388</v>
      </c>
      <c r="BH8" s="684"/>
      <c r="BI8" s="684"/>
      <c r="BJ8" s="684"/>
      <c r="BK8" s="684"/>
      <c r="BL8" s="684"/>
      <c r="BM8" s="684"/>
      <c r="BN8" s="685"/>
      <c r="BO8" s="686">
        <v>1.6</v>
      </c>
      <c r="BP8" s="686"/>
      <c r="BQ8" s="686"/>
      <c r="BR8" s="686"/>
      <c r="BS8" s="692" t="s">
        <v>126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4263346</v>
      </c>
      <c r="CS8" s="684"/>
      <c r="CT8" s="684"/>
      <c r="CU8" s="684"/>
      <c r="CV8" s="684"/>
      <c r="CW8" s="684"/>
      <c r="CX8" s="684"/>
      <c r="CY8" s="685"/>
      <c r="CZ8" s="686">
        <v>34.200000000000003</v>
      </c>
      <c r="DA8" s="686"/>
      <c r="DB8" s="686"/>
      <c r="DC8" s="686"/>
      <c r="DD8" s="692">
        <v>53643</v>
      </c>
      <c r="DE8" s="684"/>
      <c r="DF8" s="684"/>
      <c r="DG8" s="684"/>
      <c r="DH8" s="684"/>
      <c r="DI8" s="684"/>
      <c r="DJ8" s="684"/>
      <c r="DK8" s="684"/>
      <c r="DL8" s="684"/>
      <c r="DM8" s="684"/>
      <c r="DN8" s="684"/>
      <c r="DO8" s="684"/>
      <c r="DP8" s="685"/>
      <c r="DQ8" s="692">
        <v>1991222</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8314</v>
      </c>
      <c r="S9" s="684"/>
      <c r="T9" s="684"/>
      <c r="U9" s="684"/>
      <c r="V9" s="684"/>
      <c r="W9" s="684"/>
      <c r="X9" s="684"/>
      <c r="Y9" s="685"/>
      <c r="Z9" s="686">
        <v>0.1</v>
      </c>
      <c r="AA9" s="686"/>
      <c r="AB9" s="686"/>
      <c r="AC9" s="686"/>
      <c r="AD9" s="687">
        <v>8314</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1288745</v>
      </c>
      <c r="BH9" s="684"/>
      <c r="BI9" s="684"/>
      <c r="BJ9" s="684"/>
      <c r="BK9" s="684"/>
      <c r="BL9" s="684"/>
      <c r="BM9" s="684"/>
      <c r="BN9" s="685"/>
      <c r="BO9" s="686">
        <v>40.6</v>
      </c>
      <c r="BP9" s="686"/>
      <c r="BQ9" s="686"/>
      <c r="BR9" s="686"/>
      <c r="BS9" s="692" t="s">
        <v>126</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1260156</v>
      </c>
      <c r="CS9" s="684"/>
      <c r="CT9" s="684"/>
      <c r="CU9" s="684"/>
      <c r="CV9" s="684"/>
      <c r="CW9" s="684"/>
      <c r="CX9" s="684"/>
      <c r="CY9" s="685"/>
      <c r="CZ9" s="686">
        <v>10.1</v>
      </c>
      <c r="DA9" s="686"/>
      <c r="DB9" s="686"/>
      <c r="DC9" s="686"/>
      <c r="DD9" s="692">
        <v>279594</v>
      </c>
      <c r="DE9" s="684"/>
      <c r="DF9" s="684"/>
      <c r="DG9" s="684"/>
      <c r="DH9" s="684"/>
      <c r="DI9" s="684"/>
      <c r="DJ9" s="684"/>
      <c r="DK9" s="684"/>
      <c r="DL9" s="684"/>
      <c r="DM9" s="684"/>
      <c r="DN9" s="684"/>
      <c r="DO9" s="684"/>
      <c r="DP9" s="685"/>
      <c r="DQ9" s="692">
        <v>965804</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71968</v>
      </c>
      <c r="BH10" s="684"/>
      <c r="BI10" s="684"/>
      <c r="BJ10" s="684"/>
      <c r="BK10" s="684"/>
      <c r="BL10" s="684"/>
      <c r="BM10" s="684"/>
      <c r="BN10" s="685"/>
      <c r="BO10" s="686">
        <v>2.2999999999999998</v>
      </c>
      <c r="BP10" s="686"/>
      <c r="BQ10" s="686"/>
      <c r="BR10" s="686"/>
      <c r="BS10" s="692" t="s">
        <v>126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126</v>
      </c>
      <c r="CS10" s="684"/>
      <c r="CT10" s="684"/>
      <c r="CU10" s="684"/>
      <c r="CV10" s="684"/>
      <c r="CW10" s="684"/>
      <c r="CX10" s="684"/>
      <c r="CY10" s="685"/>
      <c r="CZ10" s="686" t="s">
        <v>226</v>
      </c>
      <c r="DA10" s="686"/>
      <c r="DB10" s="686"/>
      <c r="DC10" s="686"/>
      <c r="DD10" s="692" t="s">
        <v>226</v>
      </c>
      <c r="DE10" s="684"/>
      <c r="DF10" s="684"/>
      <c r="DG10" s="684"/>
      <c r="DH10" s="684"/>
      <c r="DI10" s="684"/>
      <c r="DJ10" s="684"/>
      <c r="DK10" s="684"/>
      <c r="DL10" s="684"/>
      <c r="DM10" s="684"/>
      <c r="DN10" s="684"/>
      <c r="DO10" s="684"/>
      <c r="DP10" s="685"/>
      <c r="DQ10" s="692" t="s">
        <v>226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480479</v>
      </c>
      <c r="S11" s="684"/>
      <c r="T11" s="684"/>
      <c r="U11" s="684"/>
      <c r="V11" s="684"/>
      <c r="W11" s="684"/>
      <c r="X11" s="684"/>
      <c r="Y11" s="685"/>
      <c r="Z11" s="688">
        <v>3.6</v>
      </c>
      <c r="AA11" s="689"/>
      <c r="AB11" s="689"/>
      <c r="AC11" s="701"/>
      <c r="AD11" s="692">
        <v>480479</v>
      </c>
      <c r="AE11" s="684"/>
      <c r="AF11" s="684"/>
      <c r="AG11" s="684"/>
      <c r="AH11" s="684"/>
      <c r="AI11" s="684"/>
      <c r="AJ11" s="684"/>
      <c r="AK11" s="685"/>
      <c r="AL11" s="688">
        <v>6.8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105797</v>
      </c>
      <c r="BH11" s="684"/>
      <c r="BI11" s="684"/>
      <c r="BJ11" s="684"/>
      <c r="BK11" s="684"/>
      <c r="BL11" s="684"/>
      <c r="BM11" s="684"/>
      <c r="BN11" s="685"/>
      <c r="BO11" s="686">
        <v>3.3</v>
      </c>
      <c r="BP11" s="686"/>
      <c r="BQ11" s="686"/>
      <c r="BR11" s="686"/>
      <c r="BS11" s="692" t="s">
        <v>126</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401436</v>
      </c>
      <c r="CS11" s="684"/>
      <c r="CT11" s="684"/>
      <c r="CU11" s="684"/>
      <c r="CV11" s="684"/>
      <c r="CW11" s="684"/>
      <c r="CX11" s="684"/>
      <c r="CY11" s="685"/>
      <c r="CZ11" s="686">
        <v>3.2</v>
      </c>
      <c r="DA11" s="686"/>
      <c r="DB11" s="686"/>
      <c r="DC11" s="686"/>
      <c r="DD11" s="692">
        <v>121149</v>
      </c>
      <c r="DE11" s="684"/>
      <c r="DF11" s="684"/>
      <c r="DG11" s="684"/>
      <c r="DH11" s="684"/>
      <c r="DI11" s="684"/>
      <c r="DJ11" s="684"/>
      <c r="DK11" s="684"/>
      <c r="DL11" s="684"/>
      <c r="DM11" s="684"/>
      <c r="DN11" s="684"/>
      <c r="DO11" s="684"/>
      <c r="DP11" s="685"/>
      <c r="DQ11" s="692">
        <v>244224</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27587</v>
      </c>
      <c r="S12" s="684"/>
      <c r="T12" s="684"/>
      <c r="U12" s="684"/>
      <c r="V12" s="684"/>
      <c r="W12" s="684"/>
      <c r="X12" s="684"/>
      <c r="Y12" s="685"/>
      <c r="Z12" s="686">
        <v>0.2</v>
      </c>
      <c r="AA12" s="686"/>
      <c r="AB12" s="686"/>
      <c r="AC12" s="686"/>
      <c r="AD12" s="687">
        <v>25527</v>
      </c>
      <c r="AE12" s="687"/>
      <c r="AF12" s="687"/>
      <c r="AG12" s="687"/>
      <c r="AH12" s="687"/>
      <c r="AI12" s="687"/>
      <c r="AJ12" s="687"/>
      <c r="AK12" s="687"/>
      <c r="AL12" s="688">
        <v>0.4</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1358715</v>
      </c>
      <c r="BH12" s="684"/>
      <c r="BI12" s="684"/>
      <c r="BJ12" s="684"/>
      <c r="BK12" s="684"/>
      <c r="BL12" s="684"/>
      <c r="BM12" s="684"/>
      <c r="BN12" s="685"/>
      <c r="BO12" s="686">
        <v>42.8</v>
      </c>
      <c r="BP12" s="686"/>
      <c r="BQ12" s="686"/>
      <c r="BR12" s="686"/>
      <c r="BS12" s="692" t="s">
        <v>173</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171388</v>
      </c>
      <c r="CS12" s="684"/>
      <c r="CT12" s="684"/>
      <c r="CU12" s="684"/>
      <c r="CV12" s="684"/>
      <c r="CW12" s="684"/>
      <c r="CX12" s="684"/>
      <c r="CY12" s="685"/>
      <c r="CZ12" s="686">
        <v>1.4</v>
      </c>
      <c r="DA12" s="686"/>
      <c r="DB12" s="686"/>
      <c r="DC12" s="686"/>
      <c r="DD12" s="692">
        <v>6647</v>
      </c>
      <c r="DE12" s="684"/>
      <c r="DF12" s="684"/>
      <c r="DG12" s="684"/>
      <c r="DH12" s="684"/>
      <c r="DI12" s="684"/>
      <c r="DJ12" s="684"/>
      <c r="DK12" s="684"/>
      <c r="DL12" s="684"/>
      <c r="DM12" s="684"/>
      <c r="DN12" s="684"/>
      <c r="DO12" s="684"/>
      <c r="DP12" s="685"/>
      <c r="DQ12" s="692">
        <v>126040</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173</v>
      </c>
      <c r="S13" s="684"/>
      <c r="T13" s="684"/>
      <c r="U13" s="684"/>
      <c r="V13" s="684"/>
      <c r="W13" s="684"/>
      <c r="X13" s="684"/>
      <c r="Y13" s="685"/>
      <c r="Z13" s="686" t="s">
        <v>226</v>
      </c>
      <c r="AA13" s="686"/>
      <c r="AB13" s="686"/>
      <c r="AC13" s="686"/>
      <c r="AD13" s="687" t="s">
        <v>126</v>
      </c>
      <c r="AE13" s="687"/>
      <c r="AF13" s="687"/>
      <c r="AG13" s="687"/>
      <c r="AH13" s="687"/>
      <c r="AI13" s="687"/>
      <c r="AJ13" s="687"/>
      <c r="AK13" s="687"/>
      <c r="AL13" s="688" t="s">
        <v>173</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1342028</v>
      </c>
      <c r="BH13" s="684"/>
      <c r="BI13" s="684"/>
      <c r="BJ13" s="684"/>
      <c r="BK13" s="684"/>
      <c r="BL13" s="684"/>
      <c r="BM13" s="684"/>
      <c r="BN13" s="685"/>
      <c r="BO13" s="686">
        <v>42.3</v>
      </c>
      <c r="BP13" s="686"/>
      <c r="BQ13" s="686"/>
      <c r="BR13" s="686"/>
      <c r="BS13" s="692" t="s">
        <v>126</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1508641</v>
      </c>
      <c r="CS13" s="684"/>
      <c r="CT13" s="684"/>
      <c r="CU13" s="684"/>
      <c r="CV13" s="684"/>
      <c r="CW13" s="684"/>
      <c r="CX13" s="684"/>
      <c r="CY13" s="685"/>
      <c r="CZ13" s="686">
        <v>12.1</v>
      </c>
      <c r="DA13" s="686"/>
      <c r="DB13" s="686"/>
      <c r="DC13" s="686"/>
      <c r="DD13" s="692">
        <v>641629</v>
      </c>
      <c r="DE13" s="684"/>
      <c r="DF13" s="684"/>
      <c r="DG13" s="684"/>
      <c r="DH13" s="684"/>
      <c r="DI13" s="684"/>
      <c r="DJ13" s="684"/>
      <c r="DK13" s="684"/>
      <c r="DL13" s="684"/>
      <c r="DM13" s="684"/>
      <c r="DN13" s="684"/>
      <c r="DO13" s="684"/>
      <c r="DP13" s="685"/>
      <c r="DQ13" s="692">
        <v>945739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25561</v>
      </c>
      <c r="S14" s="684"/>
      <c r="T14" s="684"/>
      <c r="U14" s="684"/>
      <c r="V14" s="684"/>
      <c r="W14" s="684"/>
      <c r="X14" s="684"/>
      <c r="Y14" s="685"/>
      <c r="Z14" s="686">
        <v>0.2</v>
      </c>
      <c r="AA14" s="686"/>
      <c r="AB14" s="686"/>
      <c r="AC14" s="686"/>
      <c r="AD14" s="687">
        <v>25561</v>
      </c>
      <c r="AE14" s="687"/>
      <c r="AF14" s="687"/>
      <c r="AG14" s="687"/>
      <c r="AH14" s="687"/>
      <c r="AI14" s="687"/>
      <c r="AJ14" s="687"/>
      <c r="AK14" s="687"/>
      <c r="AL14" s="688">
        <v>0.4</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85884</v>
      </c>
      <c r="BH14" s="684"/>
      <c r="BI14" s="684"/>
      <c r="BJ14" s="684"/>
      <c r="BK14" s="684"/>
      <c r="BL14" s="684"/>
      <c r="BM14" s="684"/>
      <c r="BN14" s="685"/>
      <c r="BO14" s="686">
        <v>2.7</v>
      </c>
      <c r="BP14" s="686"/>
      <c r="BQ14" s="686"/>
      <c r="BR14" s="686"/>
      <c r="BS14" s="692" t="s">
        <v>126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587536</v>
      </c>
      <c r="CS14" s="684"/>
      <c r="CT14" s="684"/>
      <c r="CU14" s="684"/>
      <c r="CV14" s="684"/>
      <c r="CW14" s="684"/>
      <c r="CX14" s="684"/>
      <c r="CY14" s="685"/>
      <c r="CZ14" s="686">
        <v>4.7</v>
      </c>
      <c r="DA14" s="686"/>
      <c r="DB14" s="686"/>
      <c r="DC14" s="686"/>
      <c r="DD14" s="692">
        <v>71071</v>
      </c>
      <c r="DE14" s="684"/>
      <c r="DF14" s="684"/>
      <c r="DG14" s="684"/>
      <c r="DH14" s="684"/>
      <c r="DI14" s="684"/>
      <c r="DJ14" s="684"/>
      <c r="DK14" s="684"/>
      <c r="DL14" s="684"/>
      <c r="DM14" s="684"/>
      <c r="DN14" s="684"/>
      <c r="DO14" s="684"/>
      <c r="DP14" s="685"/>
      <c r="DQ14" s="692">
        <v>509113</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173</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205986</v>
      </c>
      <c r="BH15" s="684"/>
      <c r="BI15" s="684"/>
      <c r="BJ15" s="684"/>
      <c r="BK15" s="684"/>
      <c r="BL15" s="684"/>
      <c r="BM15" s="684"/>
      <c r="BN15" s="685"/>
      <c r="BO15" s="686">
        <v>6.5</v>
      </c>
      <c r="BP15" s="686"/>
      <c r="BQ15" s="686"/>
      <c r="BR15" s="686"/>
      <c r="BS15" s="692" t="s">
        <v>226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1363154</v>
      </c>
      <c r="CS15" s="684"/>
      <c r="CT15" s="684"/>
      <c r="CU15" s="684"/>
      <c r="CV15" s="684"/>
      <c r="CW15" s="684"/>
      <c r="CX15" s="684"/>
      <c r="CY15" s="685"/>
      <c r="CZ15" s="686">
        <v>10.9</v>
      </c>
      <c r="DA15" s="686"/>
      <c r="DB15" s="686"/>
      <c r="DC15" s="686"/>
      <c r="DD15" s="692">
        <v>88909</v>
      </c>
      <c r="DE15" s="684"/>
      <c r="DF15" s="684"/>
      <c r="DG15" s="684"/>
      <c r="DH15" s="684"/>
      <c r="DI15" s="684"/>
      <c r="DJ15" s="684"/>
      <c r="DK15" s="684"/>
      <c r="DL15" s="684"/>
      <c r="DM15" s="684"/>
      <c r="DN15" s="684"/>
      <c r="DO15" s="684"/>
      <c r="DP15" s="685"/>
      <c r="DQ15" s="692">
        <v>984223</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7855</v>
      </c>
      <c r="S16" s="684"/>
      <c r="T16" s="684"/>
      <c r="U16" s="684"/>
      <c r="V16" s="684"/>
      <c r="W16" s="684"/>
      <c r="X16" s="684"/>
      <c r="Y16" s="685"/>
      <c r="Z16" s="686">
        <v>0.1</v>
      </c>
      <c r="AA16" s="686"/>
      <c r="AB16" s="686"/>
      <c r="AC16" s="686"/>
      <c r="AD16" s="687">
        <v>7855</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84678</v>
      </c>
      <c r="CS16" s="684"/>
      <c r="CT16" s="684"/>
      <c r="CU16" s="684"/>
      <c r="CV16" s="684"/>
      <c r="CW16" s="684"/>
      <c r="CX16" s="684"/>
      <c r="CY16" s="685"/>
      <c r="CZ16" s="686">
        <v>0.7</v>
      </c>
      <c r="DA16" s="686"/>
      <c r="DB16" s="686"/>
      <c r="DC16" s="686"/>
      <c r="DD16" s="692" t="s">
        <v>173</v>
      </c>
      <c r="DE16" s="684"/>
      <c r="DF16" s="684"/>
      <c r="DG16" s="684"/>
      <c r="DH16" s="684"/>
      <c r="DI16" s="684"/>
      <c r="DJ16" s="684"/>
      <c r="DK16" s="684"/>
      <c r="DL16" s="684"/>
      <c r="DM16" s="684"/>
      <c r="DN16" s="684"/>
      <c r="DO16" s="684"/>
      <c r="DP16" s="685"/>
      <c r="DQ16" s="692">
        <v>48685</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48452</v>
      </c>
      <c r="S17" s="684"/>
      <c r="T17" s="684"/>
      <c r="U17" s="684"/>
      <c r="V17" s="684"/>
      <c r="W17" s="684"/>
      <c r="X17" s="684"/>
      <c r="Y17" s="685"/>
      <c r="Z17" s="686">
        <v>0.4</v>
      </c>
      <c r="AA17" s="686"/>
      <c r="AB17" s="686"/>
      <c r="AC17" s="686"/>
      <c r="AD17" s="687">
        <v>48452</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1264327</v>
      </c>
      <c r="CS17" s="684"/>
      <c r="CT17" s="684"/>
      <c r="CU17" s="684"/>
      <c r="CV17" s="684"/>
      <c r="CW17" s="684"/>
      <c r="CX17" s="684"/>
      <c r="CY17" s="685"/>
      <c r="CZ17" s="686">
        <v>10.1</v>
      </c>
      <c r="DA17" s="686"/>
      <c r="DB17" s="686"/>
      <c r="DC17" s="686"/>
      <c r="DD17" s="692" t="s">
        <v>126</v>
      </c>
      <c r="DE17" s="684"/>
      <c r="DF17" s="684"/>
      <c r="DG17" s="684"/>
      <c r="DH17" s="684"/>
      <c r="DI17" s="684"/>
      <c r="DJ17" s="684"/>
      <c r="DK17" s="684"/>
      <c r="DL17" s="684"/>
      <c r="DM17" s="684"/>
      <c r="DN17" s="684"/>
      <c r="DO17" s="684"/>
      <c r="DP17" s="685"/>
      <c r="DQ17" s="692">
        <v>1253368</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17301</v>
      </c>
      <c r="S18" s="684"/>
      <c r="T18" s="684"/>
      <c r="U18" s="684"/>
      <c r="V18" s="684"/>
      <c r="W18" s="684"/>
      <c r="X18" s="684"/>
      <c r="Y18" s="685"/>
      <c r="Z18" s="686">
        <v>0.1</v>
      </c>
      <c r="AA18" s="686"/>
      <c r="AB18" s="686"/>
      <c r="AC18" s="686"/>
      <c r="AD18" s="687">
        <v>17301</v>
      </c>
      <c r="AE18" s="687"/>
      <c r="AF18" s="687"/>
      <c r="AG18" s="687"/>
      <c r="AH18" s="687"/>
      <c r="AI18" s="687"/>
      <c r="AJ18" s="687"/>
      <c r="AK18" s="687"/>
      <c r="AL18" s="688">
        <v>0.2</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226</v>
      </c>
      <c r="BP18" s="686"/>
      <c r="BQ18" s="686"/>
      <c r="BR18" s="686"/>
      <c r="BS18" s="692" t="s">
        <v>126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226</v>
      </c>
      <c r="DE18" s="684"/>
      <c r="DF18" s="684"/>
      <c r="DG18" s="684"/>
      <c r="DH18" s="684"/>
      <c r="DI18" s="684"/>
      <c r="DJ18" s="684"/>
      <c r="DK18" s="684"/>
      <c r="DL18" s="684"/>
      <c r="DM18" s="684"/>
      <c r="DN18" s="684"/>
      <c r="DO18" s="684"/>
      <c r="DP18" s="685"/>
      <c r="DQ18" s="692" t="s">
        <v>226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3880</v>
      </c>
      <c r="S19" s="684"/>
      <c r="T19" s="684"/>
      <c r="U19" s="684"/>
      <c r="V19" s="684"/>
      <c r="W19" s="684"/>
      <c r="X19" s="684"/>
      <c r="Y19" s="685"/>
      <c r="Z19" s="686">
        <v>0</v>
      </c>
      <c r="AA19" s="686"/>
      <c r="AB19" s="686"/>
      <c r="AC19" s="686"/>
      <c r="AD19" s="687">
        <v>3880</v>
      </c>
      <c r="AE19" s="687"/>
      <c r="AF19" s="687"/>
      <c r="AG19" s="687"/>
      <c r="AH19" s="687"/>
      <c r="AI19" s="687"/>
      <c r="AJ19" s="687"/>
      <c r="AK19" s="687"/>
      <c r="AL19" s="688">
        <v>0.1</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9513</v>
      </c>
      <c r="BH19" s="684"/>
      <c r="BI19" s="684"/>
      <c r="BJ19" s="684"/>
      <c r="BK19" s="684"/>
      <c r="BL19" s="684"/>
      <c r="BM19" s="684"/>
      <c r="BN19" s="685"/>
      <c r="BO19" s="686">
        <v>0.3</v>
      </c>
      <c r="BP19" s="686"/>
      <c r="BQ19" s="686"/>
      <c r="BR19" s="686"/>
      <c r="BS19" s="692" t="s">
        <v>173</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173</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226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447</v>
      </c>
      <c r="S20" s="684"/>
      <c r="T20" s="684"/>
      <c r="U20" s="684"/>
      <c r="V20" s="684"/>
      <c r="W20" s="684"/>
      <c r="X20" s="684"/>
      <c r="Y20" s="685"/>
      <c r="Z20" s="686">
        <v>0</v>
      </c>
      <c r="AA20" s="686"/>
      <c r="AB20" s="686"/>
      <c r="AC20" s="686"/>
      <c r="AD20" s="687">
        <v>447</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9513</v>
      </c>
      <c r="BH20" s="684"/>
      <c r="BI20" s="684"/>
      <c r="BJ20" s="684"/>
      <c r="BK20" s="684"/>
      <c r="BL20" s="684"/>
      <c r="BM20" s="684"/>
      <c r="BN20" s="685"/>
      <c r="BO20" s="686">
        <v>0.3</v>
      </c>
      <c r="BP20" s="686"/>
      <c r="BQ20" s="686"/>
      <c r="BR20" s="686"/>
      <c r="BS20" s="692" t="s">
        <v>126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12457378</v>
      </c>
      <c r="CS20" s="684"/>
      <c r="CT20" s="684"/>
      <c r="CU20" s="684"/>
      <c r="CV20" s="684"/>
      <c r="CW20" s="684"/>
      <c r="CX20" s="684"/>
      <c r="CY20" s="685"/>
      <c r="CZ20" s="686">
        <v>100</v>
      </c>
      <c r="DA20" s="686"/>
      <c r="DB20" s="686"/>
      <c r="DC20" s="686"/>
      <c r="DD20" s="692">
        <v>1434903</v>
      </c>
      <c r="DE20" s="684"/>
      <c r="DF20" s="684"/>
      <c r="DG20" s="684"/>
      <c r="DH20" s="684"/>
      <c r="DI20" s="684"/>
      <c r="DJ20" s="684"/>
      <c r="DK20" s="684"/>
      <c r="DL20" s="684"/>
      <c r="DM20" s="684"/>
      <c r="DN20" s="684"/>
      <c r="DO20" s="684"/>
      <c r="DP20" s="685"/>
      <c r="DQ20" s="692">
        <v>8243631</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26824</v>
      </c>
      <c r="S21" s="684"/>
      <c r="T21" s="684"/>
      <c r="U21" s="684"/>
      <c r="V21" s="684"/>
      <c r="W21" s="684"/>
      <c r="X21" s="684"/>
      <c r="Y21" s="685"/>
      <c r="Z21" s="686">
        <v>0.2</v>
      </c>
      <c r="AA21" s="686"/>
      <c r="AB21" s="686"/>
      <c r="AC21" s="686"/>
      <c r="AD21" s="687">
        <v>26824</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9053</v>
      </c>
      <c r="BH21" s="684"/>
      <c r="BI21" s="684"/>
      <c r="BJ21" s="684"/>
      <c r="BK21" s="684"/>
      <c r="BL21" s="684"/>
      <c r="BM21" s="684"/>
      <c r="BN21" s="685"/>
      <c r="BO21" s="686">
        <v>0.3</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3561570</v>
      </c>
      <c r="S22" s="684"/>
      <c r="T22" s="684"/>
      <c r="U22" s="684"/>
      <c r="V22" s="684"/>
      <c r="W22" s="684"/>
      <c r="X22" s="684"/>
      <c r="Y22" s="685"/>
      <c r="Z22" s="686">
        <v>26.7</v>
      </c>
      <c r="AA22" s="686"/>
      <c r="AB22" s="686"/>
      <c r="AC22" s="686"/>
      <c r="AD22" s="687">
        <v>3021620</v>
      </c>
      <c r="AE22" s="687"/>
      <c r="AF22" s="687"/>
      <c r="AG22" s="687"/>
      <c r="AH22" s="687"/>
      <c r="AI22" s="687"/>
      <c r="AJ22" s="687"/>
      <c r="AK22" s="687"/>
      <c r="AL22" s="688">
        <v>42.6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173</v>
      </c>
      <c r="BH22" s="684"/>
      <c r="BI22" s="684"/>
      <c r="BJ22" s="684"/>
      <c r="BK22" s="684"/>
      <c r="BL22" s="684"/>
      <c r="BM22" s="684"/>
      <c r="BN22" s="685"/>
      <c r="BO22" s="686" t="s">
        <v>126</v>
      </c>
      <c r="BP22" s="686"/>
      <c r="BQ22" s="686"/>
      <c r="BR22" s="686"/>
      <c r="BS22" s="692" t="s">
        <v>173</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3021620</v>
      </c>
      <c r="S23" s="684"/>
      <c r="T23" s="684"/>
      <c r="U23" s="684"/>
      <c r="V23" s="684"/>
      <c r="W23" s="684"/>
      <c r="X23" s="684"/>
      <c r="Y23" s="685"/>
      <c r="Z23" s="686">
        <v>22.6</v>
      </c>
      <c r="AA23" s="686"/>
      <c r="AB23" s="686"/>
      <c r="AC23" s="686"/>
      <c r="AD23" s="687">
        <v>3021620</v>
      </c>
      <c r="AE23" s="687"/>
      <c r="AF23" s="687"/>
      <c r="AG23" s="687"/>
      <c r="AH23" s="687"/>
      <c r="AI23" s="687"/>
      <c r="AJ23" s="687"/>
      <c r="AK23" s="687"/>
      <c r="AL23" s="688">
        <v>42.6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460</v>
      </c>
      <c r="BH23" s="684"/>
      <c r="BI23" s="684"/>
      <c r="BJ23" s="684"/>
      <c r="BK23" s="684"/>
      <c r="BL23" s="684"/>
      <c r="BM23" s="684"/>
      <c r="BN23" s="685"/>
      <c r="BO23" s="686">
        <v>0</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466340</v>
      </c>
      <c r="S24" s="684"/>
      <c r="T24" s="684"/>
      <c r="U24" s="684"/>
      <c r="V24" s="684"/>
      <c r="W24" s="684"/>
      <c r="X24" s="684"/>
      <c r="Y24" s="685"/>
      <c r="Z24" s="686">
        <v>3.5</v>
      </c>
      <c r="AA24" s="686"/>
      <c r="AB24" s="686"/>
      <c r="AC24" s="686"/>
      <c r="AD24" s="687" t="s">
        <v>126</v>
      </c>
      <c r="AE24" s="687"/>
      <c r="AF24" s="687"/>
      <c r="AG24" s="687"/>
      <c r="AH24" s="687"/>
      <c r="AI24" s="687"/>
      <c r="AJ24" s="687"/>
      <c r="AK24" s="687"/>
      <c r="AL24" s="688" t="s">
        <v>126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126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5893196</v>
      </c>
      <c r="CS24" s="673"/>
      <c r="CT24" s="673"/>
      <c r="CU24" s="673"/>
      <c r="CV24" s="673"/>
      <c r="CW24" s="673"/>
      <c r="CX24" s="673"/>
      <c r="CY24" s="674"/>
      <c r="CZ24" s="677">
        <v>47.3</v>
      </c>
      <c r="DA24" s="678"/>
      <c r="DB24" s="678"/>
      <c r="DC24" s="697"/>
      <c r="DD24" s="722">
        <v>3892221</v>
      </c>
      <c r="DE24" s="673"/>
      <c r="DF24" s="673"/>
      <c r="DG24" s="673"/>
      <c r="DH24" s="673"/>
      <c r="DI24" s="673"/>
      <c r="DJ24" s="673"/>
      <c r="DK24" s="674"/>
      <c r="DL24" s="722">
        <v>3804435</v>
      </c>
      <c r="DM24" s="673"/>
      <c r="DN24" s="673"/>
      <c r="DO24" s="673"/>
      <c r="DP24" s="673"/>
      <c r="DQ24" s="673"/>
      <c r="DR24" s="673"/>
      <c r="DS24" s="673"/>
      <c r="DT24" s="673"/>
      <c r="DU24" s="673"/>
      <c r="DV24" s="674"/>
      <c r="DW24" s="677">
        <v>51.3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73610</v>
      </c>
      <c r="S25" s="684"/>
      <c r="T25" s="684"/>
      <c r="U25" s="684"/>
      <c r="V25" s="684"/>
      <c r="W25" s="684"/>
      <c r="X25" s="684"/>
      <c r="Y25" s="685"/>
      <c r="Z25" s="686">
        <v>0.6</v>
      </c>
      <c r="AA25" s="686"/>
      <c r="AB25" s="686"/>
      <c r="AC25" s="686"/>
      <c r="AD25" s="687" t="s">
        <v>126</v>
      </c>
      <c r="AE25" s="687"/>
      <c r="AF25" s="687"/>
      <c r="AG25" s="687"/>
      <c r="AH25" s="687"/>
      <c r="AI25" s="687"/>
      <c r="AJ25" s="687"/>
      <c r="AK25" s="687"/>
      <c r="AL25" s="688" t="s">
        <v>126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226</v>
      </c>
      <c r="BP25" s="686"/>
      <c r="BQ25" s="686"/>
      <c r="BR25" s="686"/>
      <c r="BS25" s="692" t="s">
        <v>126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1933616</v>
      </c>
      <c r="CS25" s="719"/>
      <c r="CT25" s="719"/>
      <c r="CU25" s="719"/>
      <c r="CV25" s="719"/>
      <c r="CW25" s="719"/>
      <c r="CX25" s="719"/>
      <c r="CY25" s="720"/>
      <c r="CZ25" s="688">
        <v>15.5</v>
      </c>
      <c r="DA25" s="717"/>
      <c r="DB25" s="717"/>
      <c r="DC25" s="721"/>
      <c r="DD25" s="692">
        <v>1832704</v>
      </c>
      <c r="DE25" s="719"/>
      <c r="DF25" s="719"/>
      <c r="DG25" s="719"/>
      <c r="DH25" s="719"/>
      <c r="DI25" s="719"/>
      <c r="DJ25" s="719"/>
      <c r="DK25" s="720"/>
      <c r="DL25" s="692">
        <v>1753413</v>
      </c>
      <c r="DM25" s="719"/>
      <c r="DN25" s="719"/>
      <c r="DO25" s="719"/>
      <c r="DP25" s="719"/>
      <c r="DQ25" s="719"/>
      <c r="DR25" s="719"/>
      <c r="DS25" s="719"/>
      <c r="DT25" s="719"/>
      <c r="DU25" s="719"/>
      <c r="DV25" s="720"/>
      <c r="DW25" s="688">
        <v>23.6</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7529864</v>
      </c>
      <c r="S26" s="684"/>
      <c r="T26" s="684"/>
      <c r="U26" s="684"/>
      <c r="V26" s="684"/>
      <c r="W26" s="684"/>
      <c r="X26" s="684"/>
      <c r="Y26" s="685"/>
      <c r="Z26" s="686">
        <v>56.4</v>
      </c>
      <c r="AA26" s="686"/>
      <c r="AB26" s="686"/>
      <c r="AC26" s="686"/>
      <c r="AD26" s="687">
        <v>6987394</v>
      </c>
      <c r="AE26" s="687"/>
      <c r="AF26" s="687"/>
      <c r="AG26" s="687"/>
      <c r="AH26" s="687"/>
      <c r="AI26" s="687"/>
      <c r="AJ26" s="687"/>
      <c r="AK26" s="687"/>
      <c r="AL26" s="688">
        <v>98.6</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226</v>
      </c>
      <c r="BP26" s="686"/>
      <c r="BQ26" s="686"/>
      <c r="BR26" s="686"/>
      <c r="BS26" s="692" t="s">
        <v>173</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1183431</v>
      </c>
      <c r="CS26" s="684"/>
      <c r="CT26" s="684"/>
      <c r="CU26" s="684"/>
      <c r="CV26" s="684"/>
      <c r="CW26" s="684"/>
      <c r="CX26" s="684"/>
      <c r="CY26" s="685"/>
      <c r="CZ26" s="688">
        <v>9.5</v>
      </c>
      <c r="DA26" s="717"/>
      <c r="DB26" s="717"/>
      <c r="DC26" s="721"/>
      <c r="DD26" s="692">
        <v>1118843</v>
      </c>
      <c r="DE26" s="684"/>
      <c r="DF26" s="684"/>
      <c r="DG26" s="684"/>
      <c r="DH26" s="684"/>
      <c r="DI26" s="684"/>
      <c r="DJ26" s="684"/>
      <c r="DK26" s="685"/>
      <c r="DL26" s="692" t="s">
        <v>126</v>
      </c>
      <c r="DM26" s="684"/>
      <c r="DN26" s="684"/>
      <c r="DO26" s="684"/>
      <c r="DP26" s="684"/>
      <c r="DQ26" s="684"/>
      <c r="DR26" s="684"/>
      <c r="DS26" s="684"/>
      <c r="DT26" s="684"/>
      <c r="DU26" s="684"/>
      <c r="DV26" s="685"/>
      <c r="DW26" s="688" t="s">
        <v>226</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3231</v>
      </c>
      <c r="S27" s="684"/>
      <c r="T27" s="684"/>
      <c r="U27" s="684"/>
      <c r="V27" s="684"/>
      <c r="W27" s="684"/>
      <c r="X27" s="684"/>
      <c r="Y27" s="685"/>
      <c r="Z27" s="686">
        <v>0</v>
      </c>
      <c r="AA27" s="686"/>
      <c r="AB27" s="686"/>
      <c r="AC27" s="686"/>
      <c r="AD27" s="687">
        <v>3231</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3175996</v>
      </c>
      <c r="BH27" s="684"/>
      <c r="BI27" s="684"/>
      <c r="BJ27" s="684"/>
      <c r="BK27" s="684"/>
      <c r="BL27" s="684"/>
      <c r="BM27" s="684"/>
      <c r="BN27" s="685"/>
      <c r="BO27" s="686">
        <v>100</v>
      </c>
      <c r="BP27" s="686"/>
      <c r="BQ27" s="686"/>
      <c r="BR27" s="686"/>
      <c r="BS27" s="692" t="s">
        <v>226</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2695256</v>
      </c>
      <c r="CS27" s="719"/>
      <c r="CT27" s="719"/>
      <c r="CU27" s="719"/>
      <c r="CV27" s="719"/>
      <c r="CW27" s="719"/>
      <c r="CX27" s="719"/>
      <c r="CY27" s="720"/>
      <c r="CZ27" s="688">
        <v>21.6</v>
      </c>
      <c r="DA27" s="717"/>
      <c r="DB27" s="717"/>
      <c r="DC27" s="721"/>
      <c r="DD27" s="692">
        <v>806152</v>
      </c>
      <c r="DE27" s="719"/>
      <c r="DF27" s="719"/>
      <c r="DG27" s="719"/>
      <c r="DH27" s="719"/>
      <c r="DI27" s="719"/>
      <c r="DJ27" s="719"/>
      <c r="DK27" s="720"/>
      <c r="DL27" s="692">
        <v>797657</v>
      </c>
      <c r="DM27" s="719"/>
      <c r="DN27" s="719"/>
      <c r="DO27" s="719"/>
      <c r="DP27" s="719"/>
      <c r="DQ27" s="719"/>
      <c r="DR27" s="719"/>
      <c r="DS27" s="719"/>
      <c r="DT27" s="719"/>
      <c r="DU27" s="719"/>
      <c r="DV27" s="720"/>
      <c r="DW27" s="688">
        <v>10.8</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22814</v>
      </c>
      <c r="S28" s="684"/>
      <c r="T28" s="684"/>
      <c r="U28" s="684"/>
      <c r="V28" s="684"/>
      <c r="W28" s="684"/>
      <c r="X28" s="684"/>
      <c r="Y28" s="685"/>
      <c r="Z28" s="686">
        <v>0.2</v>
      </c>
      <c r="AA28" s="686"/>
      <c r="AB28" s="686"/>
      <c r="AC28" s="686"/>
      <c r="AD28" s="687" t="s">
        <v>226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1264324</v>
      </c>
      <c r="CS28" s="684"/>
      <c r="CT28" s="684"/>
      <c r="CU28" s="684"/>
      <c r="CV28" s="684"/>
      <c r="CW28" s="684"/>
      <c r="CX28" s="684"/>
      <c r="CY28" s="685"/>
      <c r="CZ28" s="688">
        <v>10.1</v>
      </c>
      <c r="DA28" s="717"/>
      <c r="DB28" s="717"/>
      <c r="DC28" s="721"/>
      <c r="DD28" s="692">
        <v>1253365</v>
      </c>
      <c r="DE28" s="684"/>
      <c r="DF28" s="684"/>
      <c r="DG28" s="684"/>
      <c r="DH28" s="684"/>
      <c r="DI28" s="684"/>
      <c r="DJ28" s="684"/>
      <c r="DK28" s="685"/>
      <c r="DL28" s="692">
        <v>1253365</v>
      </c>
      <c r="DM28" s="684"/>
      <c r="DN28" s="684"/>
      <c r="DO28" s="684"/>
      <c r="DP28" s="684"/>
      <c r="DQ28" s="684"/>
      <c r="DR28" s="684"/>
      <c r="DS28" s="684"/>
      <c r="DT28" s="684"/>
      <c r="DU28" s="684"/>
      <c r="DV28" s="685"/>
      <c r="DW28" s="688">
        <v>16.899999999999999</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88613</v>
      </c>
      <c r="S29" s="684"/>
      <c r="T29" s="684"/>
      <c r="U29" s="684"/>
      <c r="V29" s="684"/>
      <c r="W29" s="684"/>
      <c r="X29" s="684"/>
      <c r="Y29" s="685"/>
      <c r="Z29" s="686">
        <v>0.7</v>
      </c>
      <c r="AA29" s="686"/>
      <c r="AB29" s="686"/>
      <c r="AC29" s="686"/>
      <c r="AD29" s="687">
        <v>43789</v>
      </c>
      <c r="AE29" s="687"/>
      <c r="AF29" s="687"/>
      <c r="AG29" s="687"/>
      <c r="AH29" s="687"/>
      <c r="AI29" s="687"/>
      <c r="AJ29" s="687"/>
      <c r="AK29" s="687"/>
      <c r="AL29" s="688">
        <v>0.6</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1264324</v>
      </c>
      <c r="CS29" s="719"/>
      <c r="CT29" s="719"/>
      <c r="CU29" s="719"/>
      <c r="CV29" s="719"/>
      <c r="CW29" s="719"/>
      <c r="CX29" s="719"/>
      <c r="CY29" s="720"/>
      <c r="CZ29" s="688">
        <v>10.1</v>
      </c>
      <c r="DA29" s="717"/>
      <c r="DB29" s="717"/>
      <c r="DC29" s="721"/>
      <c r="DD29" s="692">
        <v>1253365</v>
      </c>
      <c r="DE29" s="719"/>
      <c r="DF29" s="719"/>
      <c r="DG29" s="719"/>
      <c r="DH29" s="719"/>
      <c r="DI29" s="719"/>
      <c r="DJ29" s="719"/>
      <c r="DK29" s="720"/>
      <c r="DL29" s="692">
        <v>1253365</v>
      </c>
      <c r="DM29" s="719"/>
      <c r="DN29" s="719"/>
      <c r="DO29" s="719"/>
      <c r="DP29" s="719"/>
      <c r="DQ29" s="719"/>
      <c r="DR29" s="719"/>
      <c r="DS29" s="719"/>
      <c r="DT29" s="719"/>
      <c r="DU29" s="719"/>
      <c r="DV29" s="720"/>
      <c r="DW29" s="688">
        <v>16.899999999999999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98792</v>
      </c>
      <c r="S30" s="684"/>
      <c r="T30" s="684"/>
      <c r="U30" s="684"/>
      <c r="V30" s="684"/>
      <c r="W30" s="684"/>
      <c r="X30" s="684"/>
      <c r="Y30" s="685"/>
      <c r="Z30" s="686">
        <v>0.7</v>
      </c>
      <c r="AA30" s="686"/>
      <c r="AB30" s="686"/>
      <c r="AC30" s="686"/>
      <c r="AD30" s="687" t="s">
        <v>173</v>
      </c>
      <c r="AE30" s="687"/>
      <c r="AF30" s="687"/>
      <c r="AG30" s="687"/>
      <c r="AH30" s="687"/>
      <c r="AI30" s="687"/>
      <c r="AJ30" s="687"/>
      <c r="AK30" s="687"/>
      <c r="AL30" s="688" t="s">
        <v>173</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1185811</v>
      </c>
      <c r="CS30" s="684"/>
      <c r="CT30" s="684"/>
      <c r="CU30" s="684"/>
      <c r="CV30" s="684"/>
      <c r="CW30" s="684"/>
      <c r="CX30" s="684"/>
      <c r="CY30" s="685"/>
      <c r="CZ30" s="688">
        <v>9.5</v>
      </c>
      <c r="DA30" s="717"/>
      <c r="DB30" s="717"/>
      <c r="DC30" s="721"/>
      <c r="DD30" s="692">
        <v>1175315</v>
      </c>
      <c r="DE30" s="684"/>
      <c r="DF30" s="684"/>
      <c r="DG30" s="684"/>
      <c r="DH30" s="684"/>
      <c r="DI30" s="684"/>
      <c r="DJ30" s="684"/>
      <c r="DK30" s="685"/>
      <c r="DL30" s="692">
        <v>1175315</v>
      </c>
      <c r="DM30" s="684"/>
      <c r="DN30" s="684"/>
      <c r="DO30" s="684"/>
      <c r="DP30" s="684"/>
      <c r="DQ30" s="684"/>
      <c r="DR30" s="684"/>
      <c r="DS30" s="684"/>
      <c r="DT30" s="684"/>
      <c r="DU30" s="684"/>
      <c r="DV30" s="685"/>
      <c r="DW30" s="688">
        <v>15.8</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1783657</v>
      </c>
      <c r="S31" s="684"/>
      <c r="T31" s="684"/>
      <c r="U31" s="684"/>
      <c r="V31" s="684"/>
      <c r="W31" s="684"/>
      <c r="X31" s="684"/>
      <c r="Y31" s="685"/>
      <c r="Z31" s="686">
        <v>13.4</v>
      </c>
      <c r="AA31" s="686"/>
      <c r="AB31" s="686"/>
      <c r="AC31" s="686"/>
      <c r="AD31" s="687" t="s">
        <v>126</v>
      </c>
      <c r="AE31" s="687"/>
      <c r="AF31" s="687"/>
      <c r="AG31" s="687"/>
      <c r="AH31" s="687"/>
      <c r="AI31" s="687"/>
      <c r="AJ31" s="687"/>
      <c r="AK31" s="687"/>
      <c r="AL31" s="688" t="s">
        <v>173</v>
      </c>
      <c r="AM31" s="689"/>
      <c r="AN31" s="689"/>
      <c r="AO31" s="690"/>
      <c r="AP31" s="740" t="s">
        <v>309</v>
      </c>
      <c r="AQ31" s="741"/>
      <c r="AR31" s="741"/>
      <c r="AS31" s="741"/>
      <c r="AT31" s="746" t="s">
        <v>310</v>
      </c>
      <c r="AU31" s="231"/>
      <c r="AV31" s="231"/>
      <c r="AW31" s="231"/>
      <c r="AX31" s="669" t="s">
        <v>185</v>
      </c>
      <c r="AY31" s="670"/>
      <c r="AZ31" s="670"/>
      <c r="BA31" s="670"/>
      <c r="BB31" s="670"/>
      <c r="BC31" s="670"/>
      <c r="BD31" s="670"/>
      <c r="BE31" s="670"/>
      <c r="BF31" s="671"/>
      <c r="BG31" s="751">
        <v>98.8</v>
      </c>
      <c r="BH31" s="738"/>
      <c r="BI31" s="738"/>
      <c r="BJ31" s="738"/>
      <c r="BK31" s="738"/>
      <c r="BL31" s="738"/>
      <c r="BM31" s="678">
        <v>96.9</v>
      </c>
      <c r="BN31" s="738"/>
      <c r="BO31" s="738"/>
      <c r="BP31" s="738"/>
      <c r="BQ31" s="739"/>
      <c r="BR31" s="751">
        <v>98.9</v>
      </c>
      <c r="BS31" s="738"/>
      <c r="BT31" s="738"/>
      <c r="BU31" s="738"/>
      <c r="BV31" s="738"/>
      <c r="BW31" s="738"/>
      <c r="BX31" s="678">
        <v>96.8</v>
      </c>
      <c r="BY31" s="738"/>
      <c r="BZ31" s="738"/>
      <c r="CA31" s="738"/>
      <c r="CB31" s="739"/>
      <c r="CD31" s="725"/>
      <c r="CE31" s="726"/>
      <c r="CF31" s="698" t="s">
        <v>311</v>
      </c>
      <c r="CG31" s="699"/>
      <c r="CH31" s="699"/>
      <c r="CI31" s="699"/>
      <c r="CJ31" s="699"/>
      <c r="CK31" s="699"/>
      <c r="CL31" s="699"/>
      <c r="CM31" s="699"/>
      <c r="CN31" s="699"/>
      <c r="CO31" s="699"/>
      <c r="CP31" s="699"/>
      <c r="CQ31" s="700"/>
      <c r="CR31" s="683">
        <v>78513</v>
      </c>
      <c r="CS31" s="719"/>
      <c r="CT31" s="719"/>
      <c r="CU31" s="719"/>
      <c r="CV31" s="719"/>
      <c r="CW31" s="719"/>
      <c r="CX31" s="719"/>
      <c r="CY31" s="720"/>
      <c r="CZ31" s="688">
        <v>0.6</v>
      </c>
      <c r="DA31" s="717"/>
      <c r="DB31" s="717"/>
      <c r="DC31" s="721"/>
      <c r="DD31" s="692">
        <v>78050</v>
      </c>
      <c r="DE31" s="719"/>
      <c r="DF31" s="719"/>
      <c r="DG31" s="719"/>
      <c r="DH31" s="719"/>
      <c r="DI31" s="719"/>
      <c r="DJ31" s="719"/>
      <c r="DK31" s="720"/>
      <c r="DL31" s="692">
        <v>78050</v>
      </c>
      <c r="DM31" s="719"/>
      <c r="DN31" s="719"/>
      <c r="DO31" s="719"/>
      <c r="DP31" s="719"/>
      <c r="DQ31" s="719"/>
      <c r="DR31" s="719"/>
      <c r="DS31" s="719"/>
      <c r="DT31" s="719"/>
      <c r="DU31" s="719"/>
      <c r="DV31" s="720"/>
      <c r="DW31" s="688">
        <v>1.1000000000000001</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226</v>
      </c>
      <c r="AA32" s="686"/>
      <c r="AB32" s="686"/>
      <c r="AC32" s="686"/>
      <c r="AD32" s="687" t="s">
        <v>226</v>
      </c>
      <c r="AE32" s="687"/>
      <c r="AF32" s="687"/>
      <c r="AG32" s="687"/>
      <c r="AH32" s="687"/>
      <c r="AI32" s="687"/>
      <c r="AJ32" s="687"/>
      <c r="AK32" s="687"/>
      <c r="AL32" s="688" t="s">
        <v>226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v>
      </c>
      <c r="BH32" s="719"/>
      <c r="BI32" s="719"/>
      <c r="BJ32" s="719"/>
      <c r="BK32" s="719"/>
      <c r="BL32" s="719"/>
      <c r="BM32" s="689">
        <v>97.4</v>
      </c>
      <c r="BN32" s="749"/>
      <c r="BO32" s="749"/>
      <c r="BP32" s="749"/>
      <c r="BQ32" s="750"/>
      <c r="BR32" s="752">
        <v>99.1</v>
      </c>
      <c r="BS32" s="719"/>
      <c r="BT32" s="719"/>
      <c r="BU32" s="719"/>
      <c r="BV32" s="719"/>
      <c r="BW32" s="719"/>
      <c r="BX32" s="689">
        <v>97.1</v>
      </c>
      <c r="BY32" s="749"/>
      <c r="BZ32" s="749"/>
      <c r="CA32" s="749"/>
      <c r="CB32" s="750"/>
      <c r="CD32" s="727"/>
      <c r="CE32" s="728"/>
      <c r="CF32" s="698" t="s">
        <v>315</v>
      </c>
      <c r="CG32" s="699"/>
      <c r="CH32" s="699"/>
      <c r="CI32" s="699"/>
      <c r="CJ32" s="699"/>
      <c r="CK32" s="699"/>
      <c r="CL32" s="699"/>
      <c r="CM32" s="699"/>
      <c r="CN32" s="699"/>
      <c r="CO32" s="699"/>
      <c r="CP32" s="699"/>
      <c r="CQ32" s="700"/>
      <c r="CR32" s="683" t="s">
        <v>226</v>
      </c>
      <c r="CS32" s="684"/>
      <c r="CT32" s="684"/>
      <c r="CU32" s="684"/>
      <c r="CV32" s="684"/>
      <c r="CW32" s="684"/>
      <c r="CX32" s="684"/>
      <c r="CY32" s="685"/>
      <c r="CZ32" s="688" t="s">
        <v>226</v>
      </c>
      <c r="DA32" s="717"/>
      <c r="DB32" s="717"/>
      <c r="DC32" s="721"/>
      <c r="DD32" s="692" t="s">
        <v>226</v>
      </c>
      <c r="DE32" s="684"/>
      <c r="DF32" s="684"/>
      <c r="DG32" s="684"/>
      <c r="DH32" s="684"/>
      <c r="DI32" s="684"/>
      <c r="DJ32" s="684"/>
      <c r="DK32" s="685"/>
      <c r="DL32" s="692" t="s">
        <v>226</v>
      </c>
      <c r="DM32" s="684"/>
      <c r="DN32" s="684"/>
      <c r="DO32" s="684"/>
      <c r="DP32" s="684"/>
      <c r="DQ32" s="684"/>
      <c r="DR32" s="684"/>
      <c r="DS32" s="684"/>
      <c r="DT32" s="684"/>
      <c r="DU32" s="684"/>
      <c r="DV32" s="685"/>
      <c r="DW32" s="688" t="s">
        <v>226</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984031</v>
      </c>
      <c r="S33" s="684"/>
      <c r="T33" s="684"/>
      <c r="U33" s="684"/>
      <c r="V33" s="684"/>
      <c r="W33" s="684"/>
      <c r="X33" s="684"/>
      <c r="Y33" s="685"/>
      <c r="Z33" s="686">
        <v>7.4</v>
      </c>
      <c r="AA33" s="686"/>
      <c r="AB33" s="686"/>
      <c r="AC33" s="686"/>
      <c r="AD33" s="687" t="s">
        <v>226</v>
      </c>
      <c r="AE33" s="687"/>
      <c r="AF33" s="687"/>
      <c r="AG33" s="687"/>
      <c r="AH33" s="687"/>
      <c r="AI33" s="687"/>
      <c r="AJ33" s="687"/>
      <c r="AK33" s="687"/>
      <c r="AL33" s="688" t="s">
        <v>126</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98.5</v>
      </c>
      <c r="BH33" s="754"/>
      <c r="BI33" s="754"/>
      <c r="BJ33" s="754"/>
      <c r="BK33" s="754"/>
      <c r="BL33" s="754"/>
      <c r="BM33" s="755">
        <v>96.2</v>
      </c>
      <c r="BN33" s="754"/>
      <c r="BO33" s="754"/>
      <c r="BP33" s="754"/>
      <c r="BQ33" s="756"/>
      <c r="BR33" s="753">
        <v>98.6</v>
      </c>
      <c r="BS33" s="754"/>
      <c r="BT33" s="754"/>
      <c r="BU33" s="754"/>
      <c r="BV33" s="754"/>
      <c r="BW33" s="754"/>
      <c r="BX33" s="755">
        <v>96.3</v>
      </c>
      <c r="BY33" s="754"/>
      <c r="BZ33" s="754"/>
      <c r="CA33" s="754"/>
      <c r="CB33" s="756"/>
      <c r="CD33" s="698" t="s">
        <v>318</v>
      </c>
      <c r="CE33" s="699"/>
      <c r="CF33" s="699"/>
      <c r="CG33" s="699"/>
      <c r="CH33" s="699"/>
      <c r="CI33" s="699"/>
      <c r="CJ33" s="699"/>
      <c r="CK33" s="699"/>
      <c r="CL33" s="699"/>
      <c r="CM33" s="699"/>
      <c r="CN33" s="699"/>
      <c r="CO33" s="699"/>
      <c r="CP33" s="699"/>
      <c r="CQ33" s="700"/>
      <c r="CR33" s="683">
        <v>5044601</v>
      </c>
      <c r="CS33" s="719"/>
      <c r="CT33" s="719"/>
      <c r="CU33" s="719"/>
      <c r="CV33" s="719"/>
      <c r="CW33" s="719"/>
      <c r="CX33" s="719"/>
      <c r="CY33" s="720"/>
      <c r="CZ33" s="688">
        <v>40.5</v>
      </c>
      <c r="DA33" s="717"/>
      <c r="DB33" s="717"/>
      <c r="DC33" s="721"/>
      <c r="DD33" s="692">
        <v>3885065</v>
      </c>
      <c r="DE33" s="719"/>
      <c r="DF33" s="719"/>
      <c r="DG33" s="719"/>
      <c r="DH33" s="719"/>
      <c r="DI33" s="719"/>
      <c r="DJ33" s="719"/>
      <c r="DK33" s="720"/>
      <c r="DL33" s="692">
        <v>3346072</v>
      </c>
      <c r="DM33" s="719"/>
      <c r="DN33" s="719"/>
      <c r="DO33" s="719"/>
      <c r="DP33" s="719"/>
      <c r="DQ33" s="719"/>
      <c r="DR33" s="719"/>
      <c r="DS33" s="719"/>
      <c r="DT33" s="719"/>
      <c r="DU33" s="719"/>
      <c r="DV33" s="720"/>
      <c r="DW33" s="688">
        <v>45.1</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55339</v>
      </c>
      <c r="S34" s="684"/>
      <c r="T34" s="684"/>
      <c r="U34" s="684"/>
      <c r="V34" s="684"/>
      <c r="W34" s="684"/>
      <c r="X34" s="684"/>
      <c r="Y34" s="685"/>
      <c r="Z34" s="686">
        <v>0.4</v>
      </c>
      <c r="AA34" s="686"/>
      <c r="AB34" s="686"/>
      <c r="AC34" s="686"/>
      <c r="AD34" s="687">
        <v>52358</v>
      </c>
      <c r="AE34" s="687"/>
      <c r="AF34" s="687"/>
      <c r="AG34" s="687"/>
      <c r="AH34" s="687"/>
      <c r="AI34" s="687"/>
      <c r="AJ34" s="687"/>
      <c r="AK34" s="687"/>
      <c r="AL34" s="688">
        <v>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2024917</v>
      </c>
      <c r="CS34" s="684"/>
      <c r="CT34" s="684"/>
      <c r="CU34" s="684"/>
      <c r="CV34" s="684"/>
      <c r="CW34" s="684"/>
      <c r="CX34" s="684"/>
      <c r="CY34" s="685"/>
      <c r="CZ34" s="688">
        <v>16.3</v>
      </c>
      <c r="DA34" s="717"/>
      <c r="DB34" s="717"/>
      <c r="DC34" s="721"/>
      <c r="DD34" s="692">
        <v>1596067</v>
      </c>
      <c r="DE34" s="684"/>
      <c r="DF34" s="684"/>
      <c r="DG34" s="684"/>
      <c r="DH34" s="684"/>
      <c r="DI34" s="684"/>
      <c r="DJ34" s="684"/>
      <c r="DK34" s="685"/>
      <c r="DL34" s="692">
        <v>1351988</v>
      </c>
      <c r="DM34" s="684"/>
      <c r="DN34" s="684"/>
      <c r="DO34" s="684"/>
      <c r="DP34" s="684"/>
      <c r="DQ34" s="684"/>
      <c r="DR34" s="684"/>
      <c r="DS34" s="684"/>
      <c r="DT34" s="684"/>
      <c r="DU34" s="684"/>
      <c r="DV34" s="685"/>
      <c r="DW34" s="688">
        <v>18.2</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134538</v>
      </c>
      <c r="S35" s="684"/>
      <c r="T35" s="684"/>
      <c r="U35" s="684"/>
      <c r="V35" s="684"/>
      <c r="W35" s="684"/>
      <c r="X35" s="684"/>
      <c r="Y35" s="685"/>
      <c r="Z35" s="686">
        <v>1</v>
      </c>
      <c r="AA35" s="686"/>
      <c r="AB35" s="686"/>
      <c r="AC35" s="686"/>
      <c r="AD35" s="687" t="s">
        <v>126</v>
      </c>
      <c r="AE35" s="687"/>
      <c r="AF35" s="687"/>
      <c r="AG35" s="687"/>
      <c r="AH35" s="687"/>
      <c r="AI35" s="687"/>
      <c r="AJ35" s="687"/>
      <c r="AK35" s="687"/>
      <c r="AL35" s="688" t="s">
        <v>226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48897</v>
      </c>
      <c r="CS35" s="719"/>
      <c r="CT35" s="719"/>
      <c r="CU35" s="719"/>
      <c r="CV35" s="719"/>
      <c r="CW35" s="719"/>
      <c r="CX35" s="719"/>
      <c r="CY35" s="720"/>
      <c r="CZ35" s="688">
        <v>0.4</v>
      </c>
      <c r="DA35" s="717"/>
      <c r="DB35" s="717"/>
      <c r="DC35" s="721"/>
      <c r="DD35" s="692">
        <v>41339</v>
      </c>
      <c r="DE35" s="719"/>
      <c r="DF35" s="719"/>
      <c r="DG35" s="719"/>
      <c r="DH35" s="719"/>
      <c r="DI35" s="719"/>
      <c r="DJ35" s="719"/>
      <c r="DK35" s="720"/>
      <c r="DL35" s="692">
        <v>41339</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632350</v>
      </c>
      <c r="S36" s="684"/>
      <c r="T36" s="684"/>
      <c r="U36" s="684"/>
      <c r="V36" s="684"/>
      <c r="W36" s="684"/>
      <c r="X36" s="684"/>
      <c r="Y36" s="685"/>
      <c r="Z36" s="686">
        <v>4.7</v>
      </c>
      <c r="AA36" s="686"/>
      <c r="AB36" s="686"/>
      <c r="AC36" s="686"/>
      <c r="AD36" s="687" t="s">
        <v>126</v>
      </c>
      <c r="AE36" s="687"/>
      <c r="AF36" s="687"/>
      <c r="AG36" s="687"/>
      <c r="AH36" s="687"/>
      <c r="AI36" s="687"/>
      <c r="AJ36" s="687"/>
      <c r="AK36" s="687"/>
      <c r="AL36" s="688" t="s">
        <v>126</v>
      </c>
      <c r="AM36" s="689"/>
      <c r="AN36" s="689"/>
      <c r="AO36" s="690"/>
      <c r="AP36" s="235"/>
      <c r="AQ36" s="757" t="s">
        <v>326</v>
      </c>
      <c r="AR36" s="758"/>
      <c r="AS36" s="758"/>
      <c r="AT36" s="758"/>
      <c r="AU36" s="758"/>
      <c r="AV36" s="758"/>
      <c r="AW36" s="758"/>
      <c r="AX36" s="758"/>
      <c r="AY36" s="759"/>
      <c r="AZ36" s="672">
        <v>1624370</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t="s">
        <v>126</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1268677</v>
      </c>
      <c r="CS36" s="684"/>
      <c r="CT36" s="684"/>
      <c r="CU36" s="684"/>
      <c r="CV36" s="684"/>
      <c r="CW36" s="684"/>
      <c r="CX36" s="684"/>
      <c r="CY36" s="685"/>
      <c r="CZ36" s="688">
        <v>10.199999999999999</v>
      </c>
      <c r="DA36" s="717"/>
      <c r="DB36" s="717"/>
      <c r="DC36" s="721"/>
      <c r="DD36" s="692">
        <v>816865</v>
      </c>
      <c r="DE36" s="684"/>
      <c r="DF36" s="684"/>
      <c r="DG36" s="684"/>
      <c r="DH36" s="684"/>
      <c r="DI36" s="684"/>
      <c r="DJ36" s="684"/>
      <c r="DK36" s="685"/>
      <c r="DL36" s="692">
        <v>582956</v>
      </c>
      <c r="DM36" s="684"/>
      <c r="DN36" s="684"/>
      <c r="DO36" s="684"/>
      <c r="DP36" s="684"/>
      <c r="DQ36" s="684"/>
      <c r="DR36" s="684"/>
      <c r="DS36" s="684"/>
      <c r="DT36" s="684"/>
      <c r="DU36" s="684"/>
      <c r="DV36" s="685"/>
      <c r="DW36" s="688">
        <v>7.9</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793456</v>
      </c>
      <c r="S37" s="684"/>
      <c r="T37" s="684"/>
      <c r="U37" s="684"/>
      <c r="V37" s="684"/>
      <c r="W37" s="684"/>
      <c r="X37" s="684"/>
      <c r="Y37" s="685"/>
      <c r="Z37" s="686">
        <v>5.9</v>
      </c>
      <c r="AA37" s="686"/>
      <c r="AB37" s="686"/>
      <c r="AC37" s="686"/>
      <c r="AD37" s="687" t="s">
        <v>226</v>
      </c>
      <c r="AE37" s="687"/>
      <c r="AF37" s="687"/>
      <c r="AG37" s="687"/>
      <c r="AH37" s="687"/>
      <c r="AI37" s="687"/>
      <c r="AJ37" s="687"/>
      <c r="AK37" s="687"/>
      <c r="AL37" s="688" t="s">
        <v>173</v>
      </c>
      <c r="AM37" s="689"/>
      <c r="AN37" s="689"/>
      <c r="AO37" s="690"/>
      <c r="AQ37" s="761" t="s">
        <v>330</v>
      </c>
      <c r="AR37" s="762"/>
      <c r="AS37" s="762"/>
      <c r="AT37" s="762"/>
      <c r="AU37" s="762"/>
      <c r="AV37" s="762"/>
      <c r="AW37" s="762"/>
      <c r="AX37" s="762"/>
      <c r="AY37" s="763"/>
      <c r="AZ37" s="683">
        <v>683317</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-5853</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472259</v>
      </c>
      <c r="CS37" s="719"/>
      <c r="CT37" s="719"/>
      <c r="CU37" s="719"/>
      <c r="CV37" s="719"/>
      <c r="CW37" s="719"/>
      <c r="CX37" s="719"/>
      <c r="CY37" s="720"/>
      <c r="CZ37" s="688">
        <v>3.8</v>
      </c>
      <c r="DA37" s="717"/>
      <c r="DB37" s="717"/>
      <c r="DC37" s="721"/>
      <c r="DD37" s="692">
        <v>472259</v>
      </c>
      <c r="DE37" s="719"/>
      <c r="DF37" s="719"/>
      <c r="DG37" s="719"/>
      <c r="DH37" s="719"/>
      <c r="DI37" s="719"/>
      <c r="DJ37" s="719"/>
      <c r="DK37" s="720"/>
      <c r="DL37" s="692">
        <v>446430</v>
      </c>
      <c r="DM37" s="719"/>
      <c r="DN37" s="719"/>
      <c r="DO37" s="719"/>
      <c r="DP37" s="719"/>
      <c r="DQ37" s="719"/>
      <c r="DR37" s="719"/>
      <c r="DS37" s="719"/>
      <c r="DT37" s="719"/>
      <c r="DU37" s="719"/>
      <c r="DV37" s="720"/>
      <c r="DW37" s="688">
        <v>6</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271057</v>
      </c>
      <c r="S38" s="684"/>
      <c r="T38" s="684"/>
      <c r="U38" s="684"/>
      <c r="V38" s="684"/>
      <c r="W38" s="684"/>
      <c r="X38" s="684"/>
      <c r="Y38" s="685"/>
      <c r="Z38" s="686">
        <v>2</v>
      </c>
      <c r="AA38" s="686"/>
      <c r="AB38" s="686"/>
      <c r="AC38" s="686"/>
      <c r="AD38" s="687" t="s">
        <v>173</v>
      </c>
      <c r="AE38" s="687"/>
      <c r="AF38" s="687"/>
      <c r="AG38" s="687"/>
      <c r="AH38" s="687"/>
      <c r="AI38" s="687"/>
      <c r="AJ38" s="687"/>
      <c r="AK38" s="687"/>
      <c r="AL38" s="688" t="s">
        <v>126</v>
      </c>
      <c r="AM38" s="689"/>
      <c r="AN38" s="689"/>
      <c r="AO38" s="690"/>
      <c r="AQ38" s="761" t="s">
        <v>334</v>
      </c>
      <c r="AR38" s="762"/>
      <c r="AS38" s="762"/>
      <c r="AT38" s="762"/>
      <c r="AU38" s="762"/>
      <c r="AV38" s="762"/>
      <c r="AW38" s="762"/>
      <c r="AX38" s="762"/>
      <c r="AY38" s="763"/>
      <c r="AZ38" s="683">
        <v>22801</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4498</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1601569</v>
      </c>
      <c r="CS38" s="684"/>
      <c r="CT38" s="684"/>
      <c r="CU38" s="684"/>
      <c r="CV38" s="684"/>
      <c r="CW38" s="684"/>
      <c r="CX38" s="684"/>
      <c r="CY38" s="685"/>
      <c r="CZ38" s="688">
        <v>12.9</v>
      </c>
      <c r="DA38" s="717"/>
      <c r="DB38" s="717"/>
      <c r="DC38" s="721"/>
      <c r="DD38" s="692">
        <v>1410254</v>
      </c>
      <c r="DE38" s="684"/>
      <c r="DF38" s="684"/>
      <c r="DG38" s="684"/>
      <c r="DH38" s="684"/>
      <c r="DI38" s="684"/>
      <c r="DJ38" s="684"/>
      <c r="DK38" s="685"/>
      <c r="DL38" s="692">
        <v>1369789</v>
      </c>
      <c r="DM38" s="684"/>
      <c r="DN38" s="684"/>
      <c r="DO38" s="684"/>
      <c r="DP38" s="684"/>
      <c r="DQ38" s="684"/>
      <c r="DR38" s="684"/>
      <c r="DS38" s="684"/>
      <c r="DT38" s="684"/>
      <c r="DU38" s="684"/>
      <c r="DV38" s="685"/>
      <c r="DW38" s="688">
        <v>18.5</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957240</v>
      </c>
      <c r="S39" s="684"/>
      <c r="T39" s="684"/>
      <c r="U39" s="684"/>
      <c r="V39" s="684"/>
      <c r="W39" s="684"/>
      <c r="X39" s="684"/>
      <c r="Y39" s="685"/>
      <c r="Z39" s="686">
        <v>7.2</v>
      </c>
      <c r="AA39" s="686"/>
      <c r="AB39" s="686"/>
      <c r="AC39" s="686"/>
      <c r="AD39" s="687" t="s">
        <v>126</v>
      </c>
      <c r="AE39" s="687"/>
      <c r="AF39" s="687"/>
      <c r="AG39" s="687"/>
      <c r="AH39" s="687"/>
      <c r="AI39" s="687"/>
      <c r="AJ39" s="687"/>
      <c r="AK39" s="687"/>
      <c r="AL39" s="688" t="s">
        <v>173</v>
      </c>
      <c r="AM39" s="689"/>
      <c r="AN39" s="689"/>
      <c r="AO39" s="690"/>
      <c r="AQ39" s="761" t="s">
        <v>338</v>
      </c>
      <c r="AR39" s="762"/>
      <c r="AS39" s="762"/>
      <c r="AT39" s="762"/>
      <c r="AU39" s="762"/>
      <c r="AV39" s="762"/>
      <c r="AW39" s="762"/>
      <c r="AX39" s="762"/>
      <c r="AY39" s="763"/>
      <c r="AZ39" s="683" t="s">
        <v>226</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7594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89541</v>
      </c>
      <c r="CS39" s="719"/>
      <c r="CT39" s="719"/>
      <c r="CU39" s="719"/>
      <c r="CV39" s="719"/>
      <c r="CW39" s="719"/>
      <c r="CX39" s="719"/>
      <c r="CY39" s="720"/>
      <c r="CZ39" s="688">
        <v>0.7</v>
      </c>
      <c r="DA39" s="717"/>
      <c r="DB39" s="717"/>
      <c r="DC39" s="721"/>
      <c r="DD39" s="692">
        <v>20540</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173</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226</v>
      </c>
      <c r="AM40" s="689"/>
      <c r="AN40" s="689"/>
      <c r="AO40" s="690"/>
      <c r="AQ40" s="761" t="s">
        <v>342</v>
      </c>
      <c r="AR40" s="762"/>
      <c r="AS40" s="762"/>
      <c r="AT40" s="762"/>
      <c r="AU40" s="762"/>
      <c r="AV40" s="762"/>
      <c r="AW40" s="762"/>
      <c r="AX40" s="762"/>
      <c r="AY40" s="763"/>
      <c r="AZ40" s="683" t="s">
        <v>173</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90</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11000</v>
      </c>
      <c r="CS40" s="684"/>
      <c r="CT40" s="684"/>
      <c r="CU40" s="684"/>
      <c r="CV40" s="684"/>
      <c r="CW40" s="684"/>
      <c r="CX40" s="684"/>
      <c r="CY40" s="685"/>
      <c r="CZ40" s="688">
        <v>0.1</v>
      </c>
      <c r="DA40" s="717"/>
      <c r="DB40" s="717"/>
      <c r="DC40" s="721"/>
      <c r="DD40" s="692" t="s">
        <v>126</v>
      </c>
      <c r="DE40" s="684"/>
      <c r="DF40" s="684"/>
      <c r="DG40" s="684"/>
      <c r="DH40" s="684"/>
      <c r="DI40" s="684"/>
      <c r="DJ40" s="684"/>
      <c r="DK40" s="685"/>
      <c r="DL40" s="692" t="s">
        <v>173</v>
      </c>
      <c r="DM40" s="684"/>
      <c r="DN40" s="684"/>
      <c r="DO40" s="684"/>
      <c r="DP40" s="684"/>
      <c r="DQ40" s="684"/>
      <c r="DR40" s="684"/>
      <c r="DS40" s="684"/>
      <c r="DT40" s="684"/>
      <c r="DU40" s="684"/>
      <c r="DV40" s="685"/>
      <c r="DW40" s="688" t="s">
        <v>173</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332040</v>
      </c>
      <c r="S41" s="684"/>
      <c r="T41" s="684"/>
      <c r="U41" s="684"/>
      <c r="V41" s="684"/>
      <c r="W41" s="684"/>
      <c r="X41" s="684"/>
      <c r="Y41" s="685"/>
      <c r="Z41" s="686">
        <v>2.5</v>
      </c>
      <c r="AA41" s="686"/>
      <c r="AB41" s="686"/>
      <c r="AC41" s="686"/>
      <c r="AD41" s="687" t="s">
        <v>126</v>
      </c>
      <c r="AE41" s="687"/>
      <c r="AF41" s="687"/>
      <c r="AG41" s="687"/>
      <c r="AH41" s="687"/>
      <c r="AI41" s="687"/>
      <c r="AJ41" s="687"/>
      <c r="AK41" s="687"/>
      <c r="AL41" s="688" t="s">
        <v>126</v>
      </c>
      <c r="AM41" s="689"/>
      <c r="AN41" s="689"/>
      <c r="AO41" s="690"/>
      <c r="AQ41" s="761" t="s">
        <v>347</v>
      </c>
      <c r="AR41" s="762"/>
      <c r="AS41" s="762"/>
      <c r="AT41" s="762"/>
      <c r="AU41" s="762"/>
      <c r="AV41" s="762"/>
      <c r="AW41" s="762"/>
      <c r="AX41" s="762"/>
      <c r="AY41" s="763"/>
      <c r="AZ41" s="683">
        <v>242504</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173</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173</v>
      </c>
      <c r="DA41" s="717"/>
      <c r="DB41" s="717"/>
      <c r="DC41" s="721"/>
      <c r="DD41" s="692" t="s">
        <v>173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13354982</v>
      </c>
      <c r="S42" s="769"/>
      <c r="T42" s="769"/>
      <c r="U42" s="769"/>
      <c r="V42" s="769"/>
      <c r="W42" s="769"/>
      <c r="X42" s="769"/>
      <c r="Y42" s="777"/>
      <c r="Z42" s="778">
        <v>100</v>
      </c>
      <c r="AA42" s="778"/>
      <c r="AB42" s="778"/>
      <c r="AC42" s="778"/>
      <c r="AD42" s="779">
        <v>7086772</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675748</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283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1519581</v>
      </c>
      <c r="CS42" s="684"/>
      <c r="CT42" s="684"/>
      <c r="CU42" s="684"/>
      <c r="CV42" s="684"/>
      <c r="CW42" s="684"/>
      <c r="CX42" s="684"/>
      <c r="CY42" s="685"/>
      <c r="CZ42" s="688">
        <v>12.2</v>
      </c>
      <c r="DA42" s="689"/>
      <c r="DB42" s="689"/>
      <c r="DC42" s="701"/>
      <c r="DD42" s="692">
        <v>466345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35304</v>
      </c>
      <c r="CS43" s="719"/>
      <c r="CT43" s="719"/>
      <c r="CU43" s="719"/>
      <c r="CV43" s="719"/>
      <c r="CW43" s="719"/>
      <c r="CX43" s="719"/>
      <c r="CY43" s="720"/>
      <c r="CZ43" s="688">
        <v>0.3</v>
      </c>
      <c r="DA43" s="717"/>
      <c r="DB43" s="717"/>
      <c r="DC43" s="721"/>
      <c r="DD43" s="692">
        <v>35304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1434903</v>
      </c>
      <c r="CS44" s="684"/>
      <c r="CT44" s="684"/>
      <c r="CU44" s="684"/>
      <c r="CV44" s="684"/>
      <c r="CW44" s="684"/>
      <c r="CX44" s="684"/>
      <c r="CY44" s="685"/>
      <c r="CZ44" s="688">
        <v>11.5</v>
      </c>
      <c r="DA44" s="689"/>
      <c r="DB44" s="689"/>
      <c r="DC44" s="701"/>
      <c r="DD44" s="692">
        <v>417660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518081</v>
      </c>
      <c r="CS45" s="719"/>
      <c r="CT45" s="719"/>
      <c r="CU45" s="719"/>
      <c r="CV45" s="719"/>
      <c r="CW45" s="719"/>
      <c r="CX45" s="719"/>
      <c r="CY45" s="720"/>
      <c r="CZ45" s="688">
        <v>4.2</v>
      </c>
      <c r="DA45" s="717"/>
      <c r="DB45" s="717"/>
      <c r="DC45" s="721"/>
      <c r="DD45" s="692">
        <v>65064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854026</v>
      </c>
      <c r="CS46" s="684"/>
      <c r="CT46" s="684"/>
      <c r="CU46" s="684"/>
      <c r="CV46" s="684"/>
      <c r="CW46" s="684"/>
      <c r="CX46" s="684"/>
      <c r="CY46" s="685"/>
      <c r="CZ46" s="688">
        <v>6.9</v>
      </c>
      <c r="DA46" s="689"/>
      <c r="DB46" s="689"/>
      <c r="DC46" s="701"/>
      <c r="DD46" s="692">
        <v>343850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84678</v>
      </c>
      <c r="CS47" s="719"/>
      <c r="CT47" s="719"/>
      <c r="CU47" s="719"/>
      <c r="CV47" s="719"/>
      <c r="CW47" s="719"/>
      <c r="CX47" s="719"/>
      <c r="CY47" s="720"/>
      <c r="CZ47" s="688">
        <v>0.7</v>
      </c>
      <c r="DA47" s="717"/>
      <c r="DB47" s="717"/>
      <c r="DC47" s="721"/>
      <c r="DD47" s="692">
        <v>48685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226</v>
      </c>
      <c r="DA48" s="689"/>
      <c r="DB48" s="689"/>
      <c r="DC48" s="701"/>
      <c r="DD48" s="692" t="s">
        <v>226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12457378</v>
      </c>
      <c r="CS49" s="754"/>
      <c r="CT49" s="754"/>
      <c r="CU49" s="754"/>
      <c r="CV49" s="754"/>
      <c r="CW49" s="754"/>
      <c r="CX49" s="754"/>
      <c r="CY49" s="785"/>
      <c r="CZ49" s="780">
        <v>100</v>
      </c>
      <c r="DA49" s="786"/>
      <c r="DB49" s="786"/>
      <c r="DC49" s="787"/>
      <c r="DD49" s="788">
        <v>8243631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fEd2+nPrKhTAArnroGYyGuad8nApreeLit7Obrc7BsZ/id+/u51+2KG3RRjbhspsvpjiQjXtwJNl1qmUq3KB2Q==" saltValue="36uyr68Zphnhy6YlPaxK6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13355</v>
      </c>
      <c r="R7" s="819"/>
      <c r="S7" s="819"/>
      <c r="T7" s="819"/>
      <c r="U7" s="819"/>
      <c r="V7" s="819">
        <v>12457</v>
      </c>
      <c r="W7" s="819"/>
      <c r="X7" s="819"/>
      <c r="Y7" s="819"/>
      <c r="Z7" s="819"/>
      <c r="AA7" s="819">
        <v>898</v>
      </c>
      <c r="AB7" s="819"/>
      <c r="AC7" s="819"/>
      <c r="AD7" s="819"/>
      <c r="AE7" s="820"/>
      <c r="AF7" s="821">
        <v>657</v>
      </c>
      <c r="AG7" s="822"/>
      <c r="AH7" s="822"/>
      <c r="AI7" s="822"/>
      <c r="AJ7" s="823"/>
      <c r="AK7" s="858">
        <v>632</v>
      </c>
      <c r="AL7" s="859"/>
      <c r="AM7" s="859"/>
      <c r="AN7" s="859"/>
      <c r="AO7" s="859"/>
      <c r="AP7" s="859">
        <v>11711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592</v>
      </c>
      <c r="BT7" s="863"/>
      <c r="BU7" s="863"/>
      <c r="BV7" s="863"/>
      <c r="BW7" s="863"/>
      <c r="BX7" s="863"/>
      <c r="BY7" s="863"/>
      <c r="BZ7" s="863"/>
      <c r="CA7" s="863"/>
      <c r="CB7" s="863"/>
      <c r="CC7" s="863"/>
      <c r="CD7" s="863"/>
      <c r="CE7" s="863"/>
      <c r="CF7" s="863"/>
      <c r="CG7" s="864"/>
      <c r="CH7" s="855">
        <v>0</v>
      </c>
      <c r="CI7" s="856"/>
      <c r="CJ7" s="856"/>
      <c r="CK7" s="856"/>
      <c r="CL7" s="857"/>
      <c r="CM7" s="855">
        <v>31</v>
      </c>
      <c r="CN7" s="856"/>
      <c r="CO7" s="856"/>
      <c r="CP7" s="856"/>
      <c r="CQ7" s="857"/>
      <c r="CR7" s="855">
        <v>20</v>
      </c>
      <c r="CS7" s="856"/>
      <c r="CT7" s="856"/>
      <c r="CU7" s="856"/>
      <c r="CV7" s="857"/>
      <c r="CW7" s="855" t="s">
        <v>602</v>
      </c>
      <c r="CX7" s="856"/>
      <c r="CY7" s="856"/>
      <c r="CZ7" s="856"/>
      <c r="DA7" s="857"/>
      <c r="DB7" s="855" t="s">
        <v>603</v>
      </c>
      <c r="DC7" s="856"/>
      <c r="DD7" s="856"/>
      <c r="DE7" s="856"/>
      <c r="DF7" s="857"/>
      <c r="DG7" s="855" t="s">
        <v>602</v>
      </c>
      <c r="DH7" s="856"/>
      <c r="DI7" s="856"/>
      <c r="DJ7" s="856"/>
      <c r="DK7" s="857"/>
      <c r="DL7" s="855" t="s">
        <v>604</v>
      </c>
      <c r="DM7" s="856"/>
      <c r="DN7" s="856"/>
      <c r="DO7" s="856"/>
      <c r="DP7" s="857"/>
      <c r="DQ7" s="855" t="s">
        <v>602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593</v>
      </c>
      <c r="BT8" s="853"/>
      <c r="BU8" s="853"/>
      <c r="BV8" s="853"/>
      <c r="BW8" s="853"/>
      <c r="BX8" s="853"/>
      <c r="BY8" s="853"/>
      <c r="BZ8" s="853"/>
      <c r="CA8" s="853"/>
      <c r="CB8" s="853"/>
      <c r="CC8" s="853"/>
      <c r="CD8" s="853"/>
      <c r="CE8" s="853"/>
      <c r="CF8" s="853"/>
      <c r="CG8" s="854"/>
      <c r="CH8" s="865">
        <v>11</v>
      </c>
      <c r="CI8" s="866"/>
      <c r="CJ8" s="866"/>
      <c r="CK8" s="866"/>
      <c r="CL8" s="867"/>
      <c r="CM8" s="865">
        <v>250</v>
      </c>
      <c r="CN8" s="866"/>
      <c r="CO8" s="866"/>
      <c r="CP8" s="866"/>
      <c r="CQ8" s="867"/>
      <c r="CR8" s="865">
        <v>13</v>
      </c>
      <c r="CS8" s="866"/>
      <c r="CT8" s="866"/>
      <c r="CU8" s="866"/>
      <c r="CV8" s="867"/>
      <c r="CW8" s="865">
        <v>8</v>
      </c>
      <c r="CX8" s="866"/>
      <c r="CY8" s="866"/>
      <c r="CZ8" s="866"/>
      <c r="DA8" s="867"/>
      <c r="DB8" s="865" t="s">
        <v>602</v>
      </c>
      <c r="DC8" s="866"/>
      <c r="DD8" s="866"/>
      <c r="DE8" s="866"/>
      <c r="DF8" s="867"/>
      <c r="DG8" s="865" t="s">
        <v>602</v>
      </c>
      <c r="DH8" s="866"/>
      <c r="DI8" s="866"/>
      <c r="DJ8" s="866"/>
      <c r="DK8" s="867"/>
      <c r="DL8" s="865" t="s">
        <v>603</v>
      </c>
      <c r="DM8" s="866"/>
      <c r="DN8" s="866"/>
      <c r="DO8" s="866"/>
      <c r="DP8" s="867"/>
      <c r="DQ8" s="865" t="s">
        <v>603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13355</v>
      </c>
      <c r="R23" s="878"/>
      <c r="S23" s="878"/>
      <c r="T23" s="878"/>
      <c r="U23" s="878"/>
      <c r="V23" s="878">
        <v>12457</v>
      </c>
      <c r="W23" s="878"/>
      <c r="X23" s="878"/>
      <c r="Y23" s="878"/>
      <c r="Z23" s="878"/>
      <c r="AA23" s="878">
        <v>898</v>
      </c>
      <c r="AB23" s="878"/>
      <c r="AC23" s="878"/>
      <c r="AD23" s="878"/>
      <c r="AE23" s="879"/>
      <c r="AF23" s="880">
        <v>657</v>
      </c>
      <c r="AG23" s="878"/>
      <c r="AH23" s="878"/>
      <c r="AI23" s="878"/>
      <c r="AJ23" s="881"/>
      <c r="AK23" s="882"/>
      <c r="AL23" s="883"/>
      <c r="AM23" s="883"/>
      <c r="AN23" s="883"/>
      <c r="AO23" s="883"/>
      <c r="AP23" s="878">
        <v>11711</v>
      </c>
      <c r="AQ23" s="878"/>
      <c r="AR23" s="878"/>
      <c r="AS23" s="878"/>
      <c r="AT23" s="878"/>
      <c r="AU23" s="884"/>
      <c r="AV23" s="884"/>
      <c r="AW23" s="884"/>
      <c r="AX23" s="884"/>
      <c r="AY23" s="885"/>
      <c r="AZ23" s="893" t="s">
        <v>126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6">
        <v>3190</v>
      </c>
      <c r="R28" s="907"/>
      <c r="S28" s="907"/>
      <c r="T28" s="907"/>
      <c r="U28" s="907"/>
      <c r="V28" s="907">
        <v>3137</v>
      </c>
      <c r="W28" s="907"/>
      <c r="X28" s="907"/>
      <c r="Y28" s="907"/>
      <c r="Z28" s="907"/>
      <c r="AA28" s="907">
        <v>53</v>
      </c>
      <c r="AB28" s="907"/>
      <c r="AC28" s="907"/>
      <c r="AD28" s="907"/>
      <c r="AE28" s="908"/>
      <c r="AF28" s="909">
        <v>53</v>
      </c>
      <c r="AG28" s="907"/>
      <c r="AH28" s="907"/>
      <c r="AI28" s="907"/>
      <c r="AJ28" s="910"/>
      <c r="AK28" s="911">
        <v>259</v>
      </c>
      <c r="AL28" s="902"/>
      <c r="AM28" s="902"/>
      <c r="AN28" s="902"/>
      <c r="AO28" s="902"/>
      <c r="AP28" s="902" t="s">
        <v>577</v>
      </c>
      <c r="AQ28" s="902"/>
      <c r="AR28" s="902"/>
      <c r="AS28" s="902"/>
      <c r="AT28" s="902"/>
      <c r="AU28" s="902" t="s">
        <v>577</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2180</v>
      </c>
      <c r="R29" s="843"/>
      <c r="S29" s="843"/>
      <c r="T29" s="843"/>
      <c r="U29" s="843"/>
      <c r="V29" s="843">
        <v>2094</v>
      </c>
      <c r="W29" s="843"/>
      <c r="X29" s="843"/>
      <c r="Y29" s="843"/>
      <c r="Z29" s="843"/>
      <c r="AA29" s="843">
        <v>86</v>
      </c>
      <c r="AB29" s="843"/>
      <c r="AC29" s="843"/>
      <c r="AD29" s="843"/>
      <c r="AE29" s="844"/>
      <c r="AF29" s="845">
        <v>86</v>
      </c>
      <c r="AG29" s="846"/>
      <c r="AH29" s="846"/>
      <c r="AI29" s="846"/>
      <c r="AJ29" s="847"/>
      <c r="AK29" s="914">
        <v>317</v>
      </c>
      <c r="AL29" s="915"/>
      <c r="AM29" s="915"/>
      <c r="AN29" s="915"/>
      <c r="AO29" s="915"/>
      <c r="AP29" s="915" t="s">
        <v>578</v>
      </c>
      <c r="AQ29" s="915"/>
      <c r="AR29" s="915"/>
      <c r="AS29" s="915"/>
      <c r="AT29" s="915"/>
      <c r="AU29" s="915" t="s">
        <v>578</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303</v>
      </c>
      <c r="R30" s="843"/>
      <c r="S30" s="843"/>
      <c r="T30" s="843"/>
      <c r="U30" s="843"/>
      <c r="V30" s="843">
        <v>301</v>
      </c>
      <c r="W30" s="843"/>
      <c r="X30" s="843"/>
      <c r="Y30" s="843"/>
      <c r="Z30" s="843"/>
      <c r="AA30" s="843">
        <v>2</v>
      </c>
      <c r="AB30" s="843"/>
      <c r="AC30" s="843"/>
      <c r="AD30" s="843"/>
      <c r="AE30" s="844"/>
      <c r="AF30" s="845">
        <v>2</v>
      </c>
      <c r="AG30" s="846"/>
      <c r="AH30" s="846"/>
      <c r="AI30" s="846"/>
      <c r="AJ30" s="847"/>
      <c r="AK30" s="914">
        <v>66</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686</v>
      </c>
      <c r="R31" s="843"/>
      <c r="S31" s="843"/>
      <c r="T31" s="843"/>
      <c r="U31" s="843"/>
      <c r="V31" s="843">
        <v>611</v>
      </c>
      <c r="W31" s="843"/>
      <c r="X31" s="843"/>
      <c r="Y31" s="843"/>
      <c r="Z31" s="843"/>
      <c r="AA31" s="843">
        <v>75</v>
      </c>
      <c r="AB31" s="843"/>
      <c r="AC31" s="843"/>
      <c r="AD31" s="843"/>
      <c r="AE31" s="844"/>
      <c r="AF31" s="845">
        <v>886</v>
      </c>
      <c r="AG31" s="846"/>
      <c r="AH31" s="846"/>
      <c r="AI31" s="846"/>
      <c r="AJ31" s="847"/>
      <c r="AK31" s="914">
        <v>23</v>
      </c>
      <c r="AL31" s="915"/>
      <c r="AM31" s="915"/>
      <c r="AN31" s="915"/>
      <c r="AO31" s="915"/>
      <c r="AP31" s="915">
        <v>963</v>
      </c>
      <c r="AQ31" s="915"/>
      <c r="AR31" s="915"/>
      <c r="AS31" s="915"/>
      <c r="AT31" s="915"/>
      <c r="AU31" s="915">
        <v>22</v>
      </c>
      <c r="AV31" s="915"/>
      <c r="AW31" s="915"/>
      <c r="AX31" s="915"/>
      <c r="AY31" s="915"/>
      <c r="AZ31" s="916" t="s">
        <v>579</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15</v>
      </c>
      <c r="R32" s="843"/>
      <c r="S32" s="843"/>
      <c r="T32" s="843"/>
      <c r="U32" s="843"/>
      <c r="V32" s="843">
        <v>12</v>
      </c>
      <c r="W32" s="843"/>
      <c r="X32" s="843"/>
      <c r="Y32" s="843"/>
      <c r="Z32" s="843"/>
      <c r="AA32" s="843">
        <v>3</v>
      </c>
      <c r="AB32" s="843"/>
      <c r="AC32" s="843"/>
      <c r="AD32" s="843"/>
      <c r="AE32" s="844"/>
      <c r="AF32" s="845">
        <v>100</v>
      </c>
      <c r="AG32" s="846"/>
      <c r="AH32" s="846"/>
      <c r="AI32" s="846"/>
      <c r="AJ32" s="847"/>
      <c r="AK32" s="914" t="s">
        <v>594</v>
      </c>
      <c r="AL32" s="915"/>
      <c r="AM32" s="915"/>
      <c r="AN32" s="915"/>
      <c r="AO32" s="915"/>
      <c r="AP32" s="915">
        <v>32</v>
      </c>
      <c r="AQ32" s="915"/>
      <c r="AR32" s="915"/>
      <c r="AS32" s="915"/>
      <c r="AT32" s="915"/>
      <c r="AU32" s="915" t="s">
        <v>579</v>
      </c>
      <c r="AV32" s="915"/>
      <c r="AW32" s="915"/>
      <c r="AX32" s="915"/>
      <c r="AY32" s="915"/>
      <c r="AZ32" s="916" t="s">
        <v>578</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407</v>
      </c>
      <c r="C33" s="840"/>
      <c r="D33" s="840"/>
      <c r="E33" s="840"/>
      <c r="F33" s="840"/>
      <c r="G33" s="840"/>
      <c r="H33" s="840"/>
      <c r="I33" s="840"/>
      <c r="J33" s="840"/>
      <c r="K33" s="840"/>
      <c r="L33" s="840"/>
      <c r="M33" s="840"/>
      <c r="N33" s="840"/>
      <c r="O33" s="840"/>
      <c r="P33" s="841"/>
      <c r="Q33" s="842">
        <v>1486</v>
      </c>
      <c r="R33" s="843"/>
      <c r="S33" s="843"/>
      <c r="T33" s="843"/>
      <c r="U33" s="843"/>
      <c r="V33" s="843">
        <v>1476</v>
      </c>
      <c r="W33" s="843"/>
      <c r="X33" s="843"/>
      <c r="Y33" s="843"/>
      <c r="Z33" s="843"/>
      <c r="AA33" s="843">
        <v>10</v>
      </c>
      <c r="AB33" s="843"/>
      <c r="AC33" s="843"/>
      <c r="AD33" s="843"/>
      <c r="AE33" s="844"/>
      <c r="AF33" s="845">
        <v>6</v>
      </c>
      <c r="AG33" s="846"/>
      <c r="AH33" s="846"/>
      <c r="AI33" s="846"/>
      <c r="AJ33" s="847"/>
      <c r="AK33" s="914">
        <v>636</v>
      </c>
      <c r="AL33" s="915"/>
      <c r="AM33" s="915"/>
      <c r="AN33" s="915"/>
      <c r="AO33" s="915"/>
      <c r="AP33" s="915">
        <v>6507</v>
      </c>
      <c r="AQ33" s="915"/>
      <c r="AR33" s="915"/>
      <c r="AS33" s="915"/>
      <c r="AT33" s="915"/>
      <c r="AU33" s="915">
        <v>6306</v>
      </c>
      <c r="AV33" s="915"/>
      <c r="AW33" s="915"/>
      <c r="AX33" s="915"/>
      <c r="AY33" s="915"/>
      <c r="AZ33" s="916" t="s">
        <v>579</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119</v>
      </c>
      <c r="R34" s="843"/>
      <c r="S34" s="843"/>
      <c r="T34" s="843"/>
      <c r="U34" s="843"/>
      <c r="V34" s="843">
        <v>107</v>
      </c>
      <c r="W34" s="843"/>
      <c r="X34" s="843"/>
      <c r="Y34" s="843"/>
      <c r="Z34" s="843"/>
      <c r="AA34" s="843">
        <v>12</v>
      </c>
      <c r="AB34" s="843"/>
      <c r="AC34" s="843"/>
      <c r="AD34" s="843"/>
      <c r="AE34" s="844"/>
      <c r="AF34" s="845">
        <v>12</v>
      </c>
      <c r="AG34" s="846"/>
      <c r="AH34" s="846"/>
      <c r="AI34" s="846"/>
      <c r="AJ34" s="847"/>
      <c r="AK34" s="914">
        <v>47</v>
      </c>
      <c r="AL34" s="915"/>
      <c r="AM34" s="915"/>
      <c r="AN34" s="915"/>
      <c r="AO34" s="915"/>
      <c r="AP34" s="915">
        <v>189</v>
      </c>
      <c r="AQ34" s="915"/>
      <c r="AR34" s="915"/>
      <c r="AS34" s="915"/>
      <c r="AT34" s="915"/>
      <c r="AU34" s="915">
        <v>189</v>
      </c>
      <c r="AV34" s="915"/>
      <c r="AW34" s="915"/>
      <c r="AX34" s="915"/>
      <c r="AY34" s="915"/>
      <c r="AZ34" s="916" t="s">
        <v>579</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1146</v>
      </c>
      <c r="AG63" s="926"/>
      <c r="AH63" s="926"/>
      <c r="AI63" s="926"/>
      <c r="AJ63" s="927"/>
      <c r="AK63" s="928"/>
      <c r="AL63" s="923"/>
      <c r="AM63" s="923"/>
      <c r="AN63" s="923"/>
      <c r="AO63" s="923"/>
      <c r="AP63" s="926">
        <v>7692</v>
      </c>
      <c r="AQ63" s="926"/>
      <c r="AR63" s="926"/>
      <c r="AS63" s="926"/>
      <c r="AT63" s="926"/>
      <c r="AU63" s="926">
        <v>6517</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394</v>
      </c>
      <c r="AB66" s="802"/>
      <c r="AC66" s="802"/>
      <c r="AD66" s="802"/>
      <c r="AE66" s="803"/>
      <c r="AF66" s="936" t="s">
        <v>418</v>
      </c>
      <c r="AG66" s="897"/>
      <c r="AH66" s="897"/>
      <c r="AI66" s="897"/>
      <c r="AJ66" s="937"/>
      <c r="AK66" s="801" t="s">
        <v>396</v>
      </c>
      <c r="AL66" s="825"/>
      <c r="AM66" s="825"/>
      <c r="AN66" s="825"/>
      <c r="AO66" s="826"/>
      <c r="AP66" s="801" t="s">
        <v>419</v>
      </c>
      <c r="AQ66" s="802"/>
      <c r="AR66" s="802"/>
      <c r="AS66" s="802"/>
      <c r="AT66" s="803"/>
      <c r="AU66" s="801" t="s">
        <v>420</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580</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579</v>
      </c>
      <c r="AQ68" s="950"/>
      <c r="AR68" s="950"/>
      <c r="AS68" s="950"/>
      <c r="AT68" s="950"/>
      <c r="AU68" s="950" t="s">
        <v>579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581</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582</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579</v>
      </c>
      <c r="AL70" s="915"/>
      <c r="AM70" s="915"/>
      <c r="AN70" s="915"/>
      <c r="AO70" s="915"/>
      <c r="AP70" s="915" t="s">
        <v>579</v>
      </c>
      <c r="AQ70" s="915"/>
      <c r="AR70" s="915"/>
      <c r="AS70" s="915"/>
      <c r="AT70" s="915"/>
      <c r="AU70" s="915" t="s">
        <v>578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583</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579</v>
      </c>
      <c r="AL71" s="915"/>
      <c r="AM71" s="915"/>
      <c r="AN71" s="915"/>
      <c r="AO71" s="915"/>
      <c r="AP71" s="915" t="s">
        <v>578</v>
      </c>
      <c r="AQ71" s="915"/>
      <c r="AR71" s="915"/>
      <c r="AS71" s="915"/>
      <c r="AT71" s="915"/>
      <c r="AU71" s="915" t="s">
        <v>578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584</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578</v>
      </c>
      <c r="AQ72" s="915"/>
      <c r="AR72" s="915"/>
      <c r="AS72" s="915"/>
      <c r="AT72" s="915"/>
      <c r="AU72" s="915" t="s">
        <v>579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585</v>
      </c>
      <c r="C73" s="958"/>
      <c r="D73" s="958"/>
      <c r="E73" s="958"/>
      <c r="F73" s="958"/>
      <c r="G73" s="958"/>
      <c r="H73" s="958"/>
      <c r="I73" s="958"/>
      <c r="J73" s="958"/>
      <c r="K73" s="958"/>
      <c r="L73" s="958"/>
      <c r="M73" s="958"/>
      <c r="N73" s="958"/>
      <c r="O73" s="958"/>
      <c r="P73" s="959"/>
      <c r="Q73" s="960">
        <v>56</v>
      </c>
      <c r="R73" s="915"/>
      <c r="S73" s="915"/>
      <c r="T73" s="915"/>
      <c r="U73" s="915"/>
      <c r="V73" s="915">
        <v>51</v>
      </c>
      <c r="W73" s="915"/>
      <c r="X73" s="915"/>
      <c r="Y73" s="915"/>
      <c r="Z73" s="915"/>
      <c r="AA73" s="915">
        <v>5</v>
      </c>
      <c r="AB73" s="915"/>
      <c r="AC73" s="915"/>
      <c r="AD73" s="915"/>
      <c r="AE73" s="915"/>
      <c r="AF73" s="915">
        <v>5</v>
      </c>
      <c r="AG73" s="915"/>
      <c r="AH73" s="915"/>
      <c r="AI73" s="915"/>
      <c r="AJ73" s="915"/>
      <c r="AK73" s="915">
        <v>0</v>
      </c>
      <c r="AL73" s="915"/>
      <c r="AM73" s="915"/>
      <c r="AN73" s="915"/>
      <c r="AO73" s="915"/>
      <c r="AP73" s="915" t="s">
        <v>579</v>
      </c>
      <c r="AQ73" s="915"/>
      <c r="AR73" s="915"/>
      <c r="AS73" s="915"/>
      <c r="AT73" s="915"/>
      <c r="AU73" s="915" t="s">
        <v>591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586</v>
      </c>
      <c r="C74" s="958"/>
      <c r="D74" s="958"/>
      <c r="E74" s="958"/>
      <c r="F74" s="958"/>
      <c r="G74" s="958"/>
      <c r="H74" s="958"/>
      <c r="I74" s="958"/>
      <c r="J74" s="958"/>
      <c r="K74" s="958"/>
      <c r="L74" s="958"/>
      <c r="M74" s="958"/>
      <c r="N74" s="958"/>
      <c r="O74" s="958"/>
      <c r="P74" s="959"/>
      <c r="Q74" s="960">
        <v>172</v>
      </c>
      <c r="R74" s="915"/>
      <c r="S74" s="915"/>
      <c r="T74" s="915"/>
      <c r="U74" s="915"/>
      <c r="V74" s="915">
        <v>160</v>
      </c>
      <c r="W74" s="915"/>
      <c r="X74" s="915"/>
      <c r="Y74" s="915"/>
      <c r="Z74" s="915"/>
      <c r="AA74" s="915">
        <v>12</v>
      </c>
      <c r="AB74" s="915"/>
      <c r="AC74" s="915"/>
      <c r="AD74" s="915"/>
      <c r="AE74" s="915"/>
      <c r="AF74" s="915">
        <v>12</v>
      </c>
      <c r="AG74" s="915"/>
      <c r="AH74" s="915"/>
      <c r="AI74" s="915"/>
      <c r="AJ74" s="915"/>
      <c r="AK74" s="915" t="s">
        <v>579</v>
      </c>
      <c r="AL74" s="915"/>
      <c r="AM74" s="915"/>
      <c r="AN74" s="915"/>
      <c r="AO74" s="915"/>
      <c r="AP74" s="915" t="s">
        <v>579</v>
      </c>
      <c r="AQ74" s="915"/>
      <c r="AR74" s="915"/>
      <c r="AS74" s="915"/>
      <c r="AT74" s="915"/>
      <c r="AU74" s="915" t="s">
        <v>579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587</v>
      </c>
      <c r="C75" s="958"/>
      <c r="D75" s="958"/>
      <c r="E75" s="958"/>
      <c r="F75" s="958"/>
      <c r="G75" s="958"/>
      <c r="H75" s="958"/>
      <c r="I75" s="958"/>
      <c r="J75" s="958"/>
      <c r="K75" s="958"/>
      <c r="L75" s="958"/>
      <c r="M75" s="958"/>
      <c r="N75" s="958"/>
      <c r="O75" s="958"/>
      <c r="P75" s="959"/>
      <c r="Q75" s="963">
        <v>1890</v>
      </c>
      <c r="R75" s="964"/>
      <c r="S75" s="964"/>
      <c r="T75" s="964"/>
      <c r="U75" s="914"/>
      <c r="V75" s="965">
        <v>1859</v>
      </c>
      <c r="W75" s="964"/>
      <c r="X75" s="964"/>
      <c r="Y75" s="964"/>
      <c r="Z75" s="914"/>
      <c r="AA75" s="965">
        <v>31</v>
      </c>
      <c r="AB75" s="964"/>
      <c r="AC75" s="964"/>
      <c r="AD75" s="964"/>
      <c r="AE75" s="914"/>
      <c r="AF75" s="965">
        <v>31</v>
      </c>
      <c r="AG75" s="964"/>
      <c r="AH75" s="964"/>
      <c r="AI75" s="964"/>
      <c r="AJ75" s="914"/>
      <c r="AK75" s="965">
        <v>23</v>
      </c>
      <c r="AL75" s="964"/>
      <c r="AM75" s="964"/>
      <c r="AN75" s="964"/>
      <c r="AO75" s="914"/>
      <c r="AP75" s="965">
        <v>538</v>
      </c>
      <c r="AQ75" s="964"/>
      <c r="AR75" s="964"/>
      <c r="AS75" s="964"/>
      <c r="AT75" s="914"/>
      <c r="AU75" s="965">
        <v>133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588</v>
      </c>
      <c r="C76" s="958"/>
      <c r="D76" s="958"/>
      <c r="E76" s="958"/>
      <c r="F76" s="958"/>
      <c r="G76" s="958"/>
      <c r="H76" s="958"/>
      <c r="I76" s="958"/>
      <c r="J76" s="958"/>
      <c r="K76" s="958"/>
      <c r="L76" s="958"/>
      <c r="M76" s="958"/>
      <c r="N76" s="958"/>
      <c r="O76" s="958"/>
      <c r="P76" s="959"/>
      <c r="Q76" s="963">
        <v>151</v>
      </c>
      <c r="R76" s="964"/>
      <c r="S76" s="964"/>
      <c r="T76" s="964"/>
      <c r="U76" s="914"/>
      <c r="V76" s="965">
        <v>140</v>
      </c>
      <c r="W76" s="964"/>
      <c r="X76" s="964"/>
      <c r="Y76" s="964"/>
      <c r="Z76" s="914"/>
      <c r="AA76" s="965">
        <v>11</v>
      </c>
      <c r="AB76" s="964"/>
      <c r="AC76" s="964"/>
      <c r="AD76" s="964"/>
      <c r="AE76" s="914"/>
      <c r="AF76" s="965">
        <v>11</v>
      </c>
      <c r="AG76" s="964"/>
      <c r="AH76" s="964"/>
      <c r="AI76" s="964"/>
      <c r="AJ76" s="914"/>
      <c r="AK76" s="965">
        <v>14</v>
      </c>
      <c r="AL76" s="964"/>
      <c r="AM76" s="964"/>
      <c r="AN76" s="964"/>
      <c r="AO76" s="914"/>
      <c r="AP76" s="965" t="s">
        <v>591</v>
      </c>
      <c r="AQ76" s="964"/>
      <c r="AR76" s="964"/>
      <c r="AS76" s="964"/>
      <c r="AT76" s="914"/>
      <c r="AU76" s="965" t="s">
        <v>579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605</v>
      </c>
      <c r="C77" s="958"/>
      <c r="D77" s="958"/>
      <c r="E77" s="958"/>
      <c r="F77" s="958"/>
      <c r="G77" s="958"/>
      <c r="H77" s="958"/>
      <c r="I77" s="958"/>
      <c r="J77" s="958"/>
      <c r="K77" s="958"/>
      <c r="L77" s="958"/>
      <c r="M77" s="958"/>
      <c r="N77" s="958"/>
      <c r="O77" s="958"/>
      <c r="P77" s="959"/>
      <c r="Q77" s="963">
        <v>46</v>
      </c>
      <c r="R77" s="964"/>
      <c r="S77" s="964"/>
      <c r="T77" s="964"/>
      <c r="U77" s="914"/>
      <c r="V77" s="965">
        <v>43</v>
      </c>
      <c r="W77" s="964"/>
      <c r="X77" s="964"/>
      <c r="Y77" s="964"/>
      <c r="Z77" s="914"/>
      <c r="AA77" s="965">
        <v>3</v>
      </c>
      <c r="AB77" s="964"/>
      <c r="AC77" s="964"/>
      <c r="AD77" s="964"/>
      <c r="AE77" s="914"/>
      <c r="AF77" s="965">
        <v>3</v>
      </c>
      <c r="AG77" s="964"/>
      <c r="AH77" s="964"/>
      <c r="AI77" s="964"/>
      <c r="AJ77" s="914"/>
      <c r="AK77" s="965" t="s">
        <v>579</v>
      </c>
      <c r="AL77" s="964"/>
      <c r="AM77" s="964"/>
      <c r="AN77" s="964"/>
      <c r="AO77" s="914"/>
      <c r="AP77" s="965" t="s">
        <v>579</v>
      </c>
      <c r="AQ77" s="964"/>
      <c r="AR77" s="964"/>
      <c r="AS77" s="964"/>
      <c r="AT77" s="914"/>
      <c r="AU77" s="965" t="s">
        <v>578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589</v>
      </c>
      <c r="C78" s="958"/>
      <c r="D78" s="958"/>
      <c r="E78" s="958"/>
      <c r="F78" s="958"/>
      <c r="G78" s="958"/>
      <c r="H78" s="958"/>
      <c r="I78" s="958"/>
      <c r="J78" s="958"/>
      <c r="K78" s="958"/>
      <c r="L78" s="958"/>
      <c r="M78" s="958"/>
      <c r="N78" s="958"/>
      <c r="O78" s="958"/>
      <c r="P78" s="959"/>
      <c r="Q78" s="960">
        <v>1</v>
      </c>
      <c r="R78" s="915"/>
      <c r="S78" s="915"/>
      <c r="T78" s="915"/>
      <c r="U78" s="915"/>
      <c r="V78" s="915">
        <v>1</v>
      </c>
      <c r="W78" s="915"/>
      <c r="X78" s="915"/>
      <c r="Y78" s="915"/>
      <c r="Z78" s="915"/>
      <c r="AA78" s="915" t="s">
        <v>590</v>
      </c>
      <c r="AB78" s="915"/>
      <c r="AC78" s="915"/>
      <c r="AD78" s="915"/>
      <c r="AE78" s="915"/>
      <c r="AF78" s="915" t="s">
        <v>511</v>
      </c>
      <c r="AG78" s="915"/>
      <c r="AH78" s="915"/>
      <c r="AI78" s="915"/>
      <c r="AJ78" s="915"/>
      <c r="AK78" s="915" t="s">
        <v>579</v>
      </c>
      <c r="AL78" s="915"/>
      <c r="AM78" s="915"/>
      <c r="AN78" s="915"/>
      <c r="AO78" s="915"/>
      <c r="AP78" s="915" t="s">
        <v>578</v>
      </c>
      <c r="AQ78" s="915"/>
      <c r="AR78" s="915"/>
      <c r="AS78" s="915"/>
      <c r="AT78" s="915"/>
      <c r="AU78" s="915" t="s">
        <v>578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7166</v>
      </c>
      <c r="AG88" s="926"/>
      <c r="AH88" s="926"/>
      <c r="AI88" s="926"/>
      <c r="AJ88" s="926"/>
      <c r="AK88" s="923"/>
      <c r="AL88" s="923"/>
      <c r="AM88" s="923"/>
      <c r="AN88" s="923"/>
      <c r="AO88" s="923"/>
      <c r="AP88" s="926">
        <v>538</v>
      </c>
      <c r="AQ88" s="926"/>
      <c r="AR88" s="926"/>
      <c r="AS88" s="926"/>
      <c r="AT88" s="926"/>
      <c r="AU88" s="926">
        <v>133</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33</v>
      </c>
      <c r="CS102" s="934"/>
      <c r="CT102" s="934"/>
      <c r="CU102" s="934"/>
      <c r="CV102" s="977"/>
      <c r="CW102" s="976">
        <v>8</v>
      </c>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306</v>
      </c>
      <c r="AG109" s="979"/>
      <c r="AH109" s="979"/>
      <c r="AI109" s="979"/>
      <c r="AJ109" s="980"/>
      <c r="AK109" s="978" t="s">
        <v>305</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306</v>
      </c>
      <c r="BW109" s="979"/>
      <c r="BX109" s="979"/>
      <c r="BY109" s="979"/>
      <c r="BZ109" s="980"/>
      <c r="CA109" s="978" t="s">
        <v>305</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306</v>
      </c>
      <c r="DM109" s="979"/>
      <c r="DN109" s="979"/>
      <c r="DO109" s="979"/>
      <c r="DP109" s="980"/>
      <c r="DQ109" s="978" t="s">
        <v>305</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1315973</v>
      </c>
      <c r="AB110" s="986"/>
      <c r="AC110" s="986"/>
      <c r="AD110" s="986"/>
      <c r="AE110" s="987"/>
      <c r="AF110" s="988">
        <v>1280166</v>
      </c>
      <c r="AG110" s="986"/>
      <c r="AH110" s="986"/>
      <c r="AI110" s="986"/>
      <c r="AJ110" s="987"/>
      <c r="AK110" s="988">
        <v>1264324</v>
      </c>
      <c r="AL110" s="986"/>
      <c r="AM110" s="986"/>
      <c r="AN110" s="986"/>
      <c r="AO110" s="987"/>
      <c r="AP110" s="989">
        <v>20.8</v>
      </c>
      <c r="AQ110" s="990"/>
      <c r="AR110" s="990"/>
      <c r="AS110" s="990"/>
      <c r="AT110" s="991"/>
      <c r="AU110" s="992" t="s">
        <v>71</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11791128</v>
      </c>
      <c r="BR110" s="1021"/>
      <c r="BS110" s="1021"/>
      <c r="BT110" s="1021"/>
      <c r="BU110" s="1021"/>
      <c r="BV110" s="1021">
        <v>11939487</v>
      </c>
      <c r="BW110" s="1021"/>
      <c r="BX110" s="1021"/>
      <c r="BY110" s="1021"/>
      <c r="BZ110" s="1021"/>
      <c r="CA110" s="1021">
        <v>11710916</v>
      </c>
      <c r="CB110" s="1021"/>
      <c r="CC110" s="1021"/>
      <c r="CD110" s="1021"/>
      <c r="CE110" s="1021"/>
      <c r="CF110" s="1035">
        <v>192.4</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437</v>
      </c>
      <c r="DH110" s="1021"/>
      <c r="DI110" s="1021"/>
      <c r="DJ110" s="1021"/>
      <c r="DK110" s="1021"/>
      <c r="DL110" s="1021" t="s">
        <v>126</v>
      </c>
      <c r="DM110" s="1021"/>
      <c r="DN110" s="1021"/>
      <c r="DO110" s="1021"/>
      <c r="DP110" s="1021"/>
      <c r="DQ110" s="1021" t="s">
        <v>437</v>
      </c>
      <c r="DR110" s="1021"/>
      <c r="DS110" s="1021"/>
      <c r="DT110" s="1021"/>
      <c r="DU110" s="1021"/>
      <c r="DV110" s="1022" t="s">
        <v>126</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437</v>
      </c>
      <c r="AG111" s="1028"/>
      <c r="AH111" s="1028"/>
      <c r="AI111" s="1028"/>
      <c r="AJ111" s="1029"/>
      <c r="AK111" s="1030" t="s">
        <v>437</v>
      </c>
      <c r="AL111" s="1028"/>
      <c r="AM111" s="1028"/>
      <c r="AN111" s="1028"/>
      <c r="AO111" s="1029"/>
      <c r="AP111" s="1031" t="s">
        <v>437</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126</v>
      </c>
      <c r="BR111" s="1014"/>
      <c r="BS111" s="1014"/>
      <c r="BT111" s="1014"/>
      <c r="BU111" s="1014"/>
      <c r="BV111" s="1014" t="s">
        <v>126</v>
      </c>
      <c r="BW111" s="1014"/>
      <c r="BX111" s="1014"/>
      <c r="BY111" s="1014"/>
      <c r="BZ111" s="1014"/>
      <c r="CA111" s="1014" t="s">
        <v>437</v>
      </c>
      <c r="CB111" s="1014"/>
      <c r="CC111" s="1014"/>
      <c r="CD111" s="1014"/>
      <c r="CE111" s="1014"/>
      <c r="CF111" s="1008" t="s">
        <v>437</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126</v>
      </c>
      <c r="DR111" s="1014"/>
      <c r="DS111" s="1014"/>
      <c r="DT111" s="1014"/>
      <c r="DU111" s="1014"/>
      <c r="DV111" s="1015" t="s">
        <v>437</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6667</v>
      </c>
      <c r="AB112" s="1053"/>
      <c r="AC112" s="1053"/>
      <c r="AD112" s="1053"/>
      <c r="AE112" s="1054"/>
      <c r="AF112" s="1055" t="s">
        <v>126</v>
      </c>
      <c r="AG112" s="1053"/>
      <c r="AH112" s="1053"/>
      <c r="AI112" s="1053"/>
      <c r="AJ112" s="1054"/>
      <c r="AK112" s="1055" t="s">
        <v>126</v>
      </c>
      <c r="AL112" s="1053"/>
      <c r="AM112" s="1053"/>
      <c r="AN112" s="1053"/>
      <c r="AO112" s="1054"/>
      <c r="AP112" s="1056" t="s">
        <v>126</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6786417</v>
      </c>
      <c r="BR112" s="1014"/>
      <c r="BS112" s="1014"/>
      <c r="BT112" s="1014"/>
      <c r="BU112" s="1014"/>
      <c r="BV112" s="1014">
        <v>6664061</v>
      </c>
      <c r="BW112" s="1014"/>
      <c r="BX112" s="1014"/>
      <c r="BY112" s="1014"/>
      <c r="BZ112" s="1014"/>
      <c r="CA112" s="1014">
        <v>6517340</v>
      </c>
      <c r="CB112" s="1014"/>
      <c r="CC112" s="1014"/>
      <c r="CD112" s="1014"/>
      <c r="CE112" s="1014"/>
      <c r="CF112" s="1008">
        <v>107.1</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126</v>
      </c>
      <c r="DH112" s="1014"/>
      <c r="DI112" s="1014"/>
      <c r="DJ112" s="1014"/>
      <c r="DK112" s="1014"/>
      <c r="DL112" s="1014" t="s">
        <v>126</v>
      </c>
      <c r="DM112" s="1014"/>
      <c r="DN112" s="1014"/>
      <c r="DO112" s="1014"/>
      <c r="DP112" s="1014"/>
      <c r="DQ112" s="1014" t="s">
        <v>126</v>
      </c>
      <c r="DR112" s="1014"/>
      <c r="DS112" s="1014"/>
      <c r="DT112" s="1014"/>
      <c r="DU112" s="1014"/>
      <c r="DV112" s="1015" t="s">
        <v>126</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570627</v>
      </c>
      <c r="AB113" s="1028"/>
      <c r="AC113" s="1028"/>
      <c r="AD113" s="1028"/>
      <c r="AE113" s="1029"/>
      <c r="AF113" s="1030">
        <v>597851</v>
      </c>
      <c r="AG113" s="1028"/>
      <c r="AH113" s="1028"/>
      <c r="AI113" s="1028"/>
      <c r="AJ113" s="1029"/>
      <c r="AK113" s="1030">
        <v>638506</v>
      </c>
      <c r="AL113" s="1028"/>
      <c r="AM113" s="1028"/>
      <c r="AN113" s="1028"/>
      <c r="AO113" s="1029"/>
      <c r="AP113" s="1031">
        <v>10.5</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151873</v>
      </c>
      <c r="BR113" s="1014"/>
      <c r="BS113" s="1014"/>
      <c r="BT113" s="1014"/>
      <c r="BU113" s="1014"/>
      <c r="BV113" s="1014">
        <v>136975</v>
      </c>
      <c r="BW113" s="1014"/>
      <c r="BX113" s="1014"/>
      <c r="BY113" s="1014"/>
      <c r="BZ113" s="1014"/>
      <c r="CA113" s="1014">
        <v>132979</v>
      </c>
      <c r="CB113" s="1014"/>
      <c r="CC113" s="1014"/>
      <c r="CD113" s="1014"/>
      <c r="CE113" s="1014"/>
      <c r="CF113" s="1008">
        <v>2.2000000000000002</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126</v>
      </c>
      <c r="DH113" s="1053"/>
      <c r="DI113" s="1053"/>
      <c r="DJ113" s="1053"/>
      <c r="DK113" s="1054"/>
      <c r="DL113" s="1055" t="s">
        <v>126</v>
      </c>
      <c r="DM113" s="1053"/>
      <c r="DN113" s="1053"/>
      <c r="DO113" s="1053"/>
      <c r="DP113" s="1054"/>
      <c r="DQ113" s="1055" t="s">
        <v>126</v>
      </c>
      <c r="DR113" s="1053"/>
      <c r="DS113" s="1053"/>
      <c r="DT113" s="1053"/>
      <c r="DU113" s="1054"/>
      <c r="DV113" s="1056" t="s">
        <v>126</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12689</v>
      </c>
      <c r="AB114" s="1053"/>
      <c r="AC114" s="1053"/>
      <c r="AD114" s="1053"/>
      <c r="AE114" s="1054"/>
      <c r="AF114" s="1055">
        <v>16874</v>
      </c>
      <c r="AG114" s="1053"/>
      <c r="AH114" s="1053"/>
      <c r="AI114" s="1053"/>
      <c r="AJ114" s="1054"/>
      <c r="AK114" s="1055">
        <v>18783</v>
      </c>
      <c r="AL114" s="1053"/>
      <c r="AM114" s="1053"/>
      <c r="AN114" s="1053"/>
      <c r="AO114" s="1054"/>
      <c r="AP114" s="1056">
        <v>0.3</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2211500</v>
      </c>
      <c r="BR114" s="1014"/>
      <c r="BS114" s="1014"/>
      <c r="BT114" s="1014"/>
      <c r="BU114" s="1014"/>
      <c r="BV114" s="1014">
        <v>2146710</v>
      </c>
      <c r="BW114" s="1014"/>
      <c r="BX114" s="1014"/>
      <c r="BY114" s="1014"/>
      <c r="BZ114" s="1014"/>
      <c r="CA114" s="1014">
        <v>2251997</v>
      </c>
      <c r="CB114" s="1014"/>
      <c r="CC114" s="1014"/>
      <c r="CD114" s="1014"/>
      <c r="CE114" s="1014"/>
      <c r="CF114" s="1008">
        <v>37</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126</v>
      </c>
      <c r="DM114" s="1053"/>
      <c r="DN114" s="1053"/>
      <c r="DO114" s="1053"/>
      <c r="DP114" s="1054"/>
      <c r="DQ114" s="1055" t="s">
        <v>126</v>
      </c>
      <c r="DR114" s="1053"/>
      <c r="DS114" s="1053"/>
      <c r="DT114" s="1053"/>
      <c r="DU114" s="1054"/>
      <c r="DV114" s="1056" t="s">
        <v>126</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126</v>
      </c>
      <c r="AB115" s="1028"/>
      <c r="AC115" s="1028"/>
      <c r="AD115" s="1028"/>
      <c r="AE115" s="1029"/>
      <c r="AF115" s="1030" t="s">
        <v>126</v>
      </c>
      <c r="AG115" s="1028"/>
      <c r="AH115" s="1028"/>
      <c r="AI115" s="1028"/>
      <c r="AJ115" s="1029"/>
      <c r="AK115" s="1030" t="s">
        <v>126</v>
      </c>
      <c r="AL115" s="1028"/>
      <c r="AM115" s="1028"/>
      <c r="AN115" s="1028"/>
      <c r="AO115" s="1029"/>
      <c r="AP115" s="1031" t="s">
        <v>126</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v>3300</v>
      </c>
      <c r="BW115" s="1014"/>
      <c r="BX115" s="1014"/>
      <c r="BY115" s="1014"/>
      <c r="BZ115" s="1014"/>
      <c r="CA115" s="1014" t="s">
        <v>126</v>
      </c>
      <c r="CB115" s="1014"/>
      <c r="CC115" s="1014"/>
      <c r="CD115" s="1014"/>
      <c r="CE115" s="1014"/>
      <c r="CF115" s="1008" t="s">
        <v>126</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126</v>
      </c>
      <c r="DH115" s="1053"/>
      <c r="DI115" s="1053"/>
      <c r="DJ115" s="1053"/>
      <c r="DK115" s="1054"/>
      <c r="DL115" s="1055" t="s">
        <v>126</v>
      </c>
      <c r="DM115" s="1053"/>
      <c r="DN115" s="1053"/>
      <c r="DO115" s="1053"/>
      <c r="DP115" s="1054"/>
      <c r="DQ115" s="1055" t="s">
        <v>126</v>
      </c>
      <c r="DR115" s="1053"/>
      <c r="DS115" s="1053"/>
      <c r="DT115" s="1053"/>
      <c r="DU115" s="1054"/>
      <c r="DV115" s="1056" t="s">
        <v>126</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126</v>
      </c>
      <c r="AB116" s="1053"/>
      <c r="AC116" s="1053"/>
      <c r="AD116" s="1053"/>
      <c r="AE116" s="1054"/>
      <c r="AF116" s="1055" t="s">
        <v>126</v>
      </c>
      <c r="AG116" s="1053"/>
      <c r="AH116" s="1053"/>
      <c r="AI116" s="1053"/>
      <c r="AJ116" s="1054"/>
      <c r="AK116" s="1055" t="s">
        <v>126</v>
      </c>
      <c r="AL116" s="1053"/>
      <c r="AM116" s="1053"/>
      <c r="AN116" s="1053"/>
      <c r="AO116" s="1054"/>
      <c r="AP116" s="1056" t="s">
        <v>126</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126</v>
      </c>
      <c r="BR116" s="1014"/>
      <c r="BS116" s="1014"/>
      <c r="BT116" s="1014"/>
      <c r="BU116" s="1014"/>
      <c r="BV116" s="1014" t="s">
        <v>126</v>
      </c>
      <c r="BW116" s="1014"/>
      <c r="BX116" s="1014"/>
      <c r="BY116" s="1014"/>
      <c r="BZ116" s="1014"/>
      <c r="CA116" s="1014" t="s">
        <v>126</v>
      </c>
      <c r="CB116" s="1014"/>
      <c r="CC116" s="1014"/>
      <c r="CD116" s="1014"/>
      <c r="CE116" s="1014"/>
      <c r="CF116" s="1008" t="s">
        <v>126</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126</v>
      </c>
      <c r="DH116" s="1053"/>
      <c r="DI116" s="1053"/>
      <c r="DJ116" s="1053"/>
      <c r="DK116" s="1054"/>
      <c r="DL116" s="1055" t="s">
        <v>126</v>
      </c>
      <c r="DM116" s="1053"/>
      <c r="DN116" s="1053"/>
      <c r="DO116" s="1053"/>
      <c r="DP116" s="1054"/>
      <c r="DQ116" s="1055" t="s">
        <v>126</v>
      </c>
      <c r="DR116" s="1053"/>
      <c r="DS116" s="1053"/>
      <c r="DT116" s="1053"/>
      <c r="DU116" s="1054"/>
      <c r="DV116" s="1056" t="s">
        <v>126</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1905956</v>
      </c>
      <c r="AB117" s="1071"/>
      <c r="AC117" s="1071"/>
      <c r="AD117" s="1071"/>
      <c r="AE117" s="1072"/>
      <c r="AF117" s="1073">
        <v>1894891</v>
      </c>
      <c r="AG117" s="1071"/>
      <c r="AH117" s="1071"/>
      <c r="AI117" s="1071"/>
      <c r="AJ117" s="1072"/>
      <c r="AK117" s="1073">
        <v>1921613</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460</v>
      </c>
      <c r="DH117" s="1053"/>
      <c r="DI117" s="1053"/>
      <c r="DJ117" s="1053"/>
      <c r="DK117" s="1054"/>
      <c r="DL117" s="1055" t="s">
        <v>413</v>
      </c>
      <c r="DM117" s="1053"/>
      <c r="DN117" s="1053"/>
      <c r="DO117" s="1053"/>
      <c r="DP117" s="1054"/>
      <c r="DQ117" s="1055" t="s">
        <v>413</v>
      </c>
      <c r="DR117" s="1053"/>
      <c r="DS117" s="1053"/>
      <c r="DT117" s="1053"/>
      <c r="DU117" s="1054"/>
      <c r="DV117" s="1056" t="s">
        <v>413</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306</v>
      </c>
      <c r="AG118" s="979"/>
      <c r="AH118" s="979"/>
      <c r="AI118" s="979"/>
      <c r="AJ118" s="980"/>
      <c r="AK118" s="978" t="s">
        <v>305</v>
      </c>
      <c r="AL118" s="979"/>
      <c r="AM118" s="979"/>
      <c r="AN118" s="979"/>
      <c r="AO118" s="980"/>
      <c r="AP118" s="1065" t="s">
        <v>431</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413</v>
      </c>
      <c r="BR118" s="1092"/>
      <c r="BS118" s="1092"/>
      <c r="BT118" s="1092"/>
      <c r="BU118" s="1092"/>
      <c r="BV118" s="1092" t="s">
        <v>126</v>
      </c>
      <c r="BW118" s="1092"/>
      <c r="BX118" s="1092"/>
      <c r="BY118" s="1092"/>
      <c r="BZ118" s="1092"/>
      <c r="CA118" s="1092" t="s">
        <v>413</v>
      </c>
      <c r="CB118" s="1092"/>
      <c r="CC118" s="1092"/>
      <c r="CD118" s="1092"/>
      <c r="CE118" s="1092"/>
      <c r="CF118" s="1008" t="s">
        <v>460</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413</v>
      </c>
      <c r="DH118" s="1053"/>
      <c r="DI118" s="1053"/>
      <c r="DJ118" s="1053"/>
      <c r="DK118" s="1054"/>
      <c r="DL118" s="1055" t="s">
        <v>413</v>
      </c>
      <c r="DM118" s="1053"/>
      <c r="DN118" s="1053"/>
      <c r="DO118" s="1053"/>
      <c r="DP118" s="1054"/>
      <c r="DQ118" s="1055" t="s">
        <v>413</v>
      </c>
      <c r="DR118" s="1053"/>
      <c r="DS118" s="1053"/>
      <c r="DT118" s="1053"/>
      <c r="DU118" s="1054"/>
      <c r="DV118" s="1056" t="s">
        <v>126</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126</v>
      </c>
      <c r="AB119" s="986"/>
      <c r="AC119" s="986"/>
      <c r="AD119" s="986"/>
      <c r="AE119" s="987"/>
      <c r="AF119" s="988" t="s">
        <v>126</v>
      </c>
      <c r="AG119" s="986"/>
      <c r="AH119" s="986"/>
      <c r="AI119" s="986"/>
      <c r="AJ119" s="987"/>
      <c r="AK119" s="988" t="s">
        <v>413</v>
      </c>
      <c r="AL119" s="986"/>
      <c r="AM119" s="986"/>
      <c r="AN119" s="986"/>
      <c r="AO119" s="987"/>
      <c r="AP119" s="989" t="s">
        <v>413</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463</v>
      </c>
      <c r="BP119" s="1100"/>
      <c r="BQ119" s="1091">
        <v>20940918</v>
      </c>
      <c r="BR119" s="1092"/>
      <c r="BS119" s="1092"/>
      <c r="BT119" s="1092"/>
      <c r="BU119" s="1092"/>
      <c r="BV119" s="1092">
        <v>20890533</v>
      </c>
      <c r="BW119" s="1092"/>
      <c r="BX119" s="1092"/>
      <c r="BY119" s="1092"/>
      <c r="BZ119" s="1092"/>
      <c r="CA119" s="1092">
        <v>20613232</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126</v>
      </c>
      <c r="DH119" s="1078"/>
      <c r="DI119" s="1078"/>
      <c r="DJ119" s="1078"/>
      <c r="DK119" s="1079"/>
      <c r="DL119" s="1077" t="s">
        <v>413</v>
      </c>
      <c r="DM119" s="1078"/>
      <c r="DN119" s="1078"/>
      <c r="DO119" s="1078"/>
      <c r="DP119" s="1079"/>
      <c r="DQ119" s="1077" t="s">
        <v>126</v>
      </c>
      <c r="DR119" s="1078"/>
      <c r="DS119" s="1078"/>
      <c r="DT119" s="1078"/>
      <c r="DU119" s="1079"/>
      <c r="DV119" s="1080" t="s">
        <v>126</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413</v>
      </c>
      <c r="AB120" s="1053"/>
      <c r="AC120" s="1053"/>
      <c r="AD120" s="1053"/>
      <c r="AE120" s="1054"/>
      <c r="AF120" s="1055" t="s">
        <v>413</v>
      </c>
      <c r="AG120" s="1053"/>
      <c r="AH120" s="1053"/>
      <c r="AI120" s="1053"/>
      <c r="AJ120" s="1054"/>
      <c r="AK120" s="1055" t="s">
        <v>126</v>
      </c>
      <c r="AL120" s="1053"/>
      <c r="AM120" s="1053"/>
      <c r="AN120" s="1053"/>
      <c r="AO120" s="1054"/>
      <c r="AP120" s="1056" t="s">
        <v>413</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3823854</v>
      </c>
      <c r="BR120" s="1021"/>
      <c r="BS120" s="1021"/>
      <c r="BT120" s="1021"/>
      <c r="BU120" s="1021"/>
      <c r="BV120" s="1021">
        <v>4292394</v>
      </c>
      <c r="BW120" s="1021"/>
      <c r="BX120" s="1021"/>
      <c r="BY120" s="1021"/>
      <c r="BZ120" s="1021"/>
      <c r="CA120" s="1021">
        <v>3882492</v>
      </c>
      <c r="CB120" s="1021"/>
      <c r="CC120" s="1021"/>
      <c r="CD120" s="1021"/>
      <c r="CE120" s="1021"/>
      <c r="CF120" s="1035">
        <v>63.8</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6529913</v>
      </c>
      <c r="DH120" s="1021"/>
      <c r="DI120" s="1021"/>
      <c r="DJ120" s="1021"/>
      <c r="DK120" s="1021"/>
      <c r="DL120" s="1021">
        <v>6453977</v>
      </c>
      <c r="DM120" s="1021"/>
      <c r="DN120" s="1021"/>
      <c r="DO120" s="1021"/>
      <c r="DP120" s="1021"/>
      <c r="DQ120" s="1021">
        <v>6305720</v>
      </c>
      <c r="DR120" s="1021"/>
      <c r="DS120" s="1021"/>
      <c r="DT120" s="1021"/>
      <c r="DU120" s="1021"/>
      <c r="DV120" s="1022">
        <v>103.6</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126</v>
      </c>
      <c r="AB121" s="1053"/>
      <c r="AC121" s="1053"/>
      <c r="AD121" s="1053"/>
      <c r="AE121" s="1054"/>
      <c r="AF121" s="1055" t="s">
        <v>126</v>
      </c>
      <c r="AG121" s="1053"/>
      <c r="AH121" s="1053"/>
      <c r="AI121" s="1053"/>
      <c r="AJ121" s="1054"/>
      <c r="AK121" s="1055" t="s">
        <v>413</v>
      </c>
      <c r="AL121" s="1053"/>
      <c r="AM121" s="1053"/>
      <c r="AN121" s="1053"/>
      <c r="AO121" s="1054"/>
      <c r="AP121" s="1056" t="s">
        <v>126</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123669</v>
      </c>
      <c r="BR121" s="1014"/>
      <c r="BS121" s="1014"/>
      <c r="BT121" s="1014"/>
      <c r="BU121" s="1014"/>
      <c r="BV121" s="1014">
        <v>116277</v>
      </c>
      <c r="BW121" s="1014"/>
      <c r="BX121" s="1014"/>
      <c r="BY121" s="1014"/>
      <c r="BZ121" s="1014"/>
      <c r="CA121" s="1014">
        <v>121551</v>
      </c>
      <c r="CB121" s="1014"/>
      <c r="CC121" s="1014"/>
      <c r="CD121" s="1014"/>
      <c r="CE121" s="1014"/>
      <c r="CF121" s="1008">
        <v>2</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208748</v>
      </c>
      <c r="DH121" s="1014"/>
      <c r="DI121" s="1014"/>
      <c r="DJ121" s="1014"/>
      <c r="DK121" s="1014"/>
      <c r="DL121" s="1014">
        <v>188107</v>
      </c>
      <c r="DM121" s="1014"/>
      <c r="DN121" s="1014"/>
      <c r="DO121" s="1014"/>
      <c r="DP121" s="1014"/>
      <c r="DQ121" s="1014">
        <v>189472</v>
      </c>
      <c r="DR121" s="1014"/>
      <c r="DS121" s="1014"/>
      <c r="DT121" s="1014"/>
      <c r="DU121" s="1014"/>
      <c r="DV121" s="1015">
        <v>3.1</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126</v>
      </c>
      <c r="AB122" s="1053"/>
      <c r="AC122" s="1053"/>
      <c r="AD122" s="1053"/>
      <c r="AE122" s="1054"/>
      <c r="AF122" s="1055" t="s">
        <v>126</v>
      </c>
      <c r="AG122" s="1053"/>
      <c r="AH122" s="1053"/>
      <c r="AI122" s="1053"/>
      <c r="AJ122" s="1054"/>
      <c r="AK122" s="1055" t="s">
        <v>126</v>
      </c>
      <c r="AL122" s="1053"/>
      <c r="AM122" s="1053"/>
      <c r="AN122" s="1053"/>
      <c r="AO122" s="1054"/>
      <c r="AP122" s="1056" t="s">
        <v>126</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13825999</v>
      </c>
      <c r="BR122" s="1092"/>
      <c r="BS122" s="1092"/>
      <c r="BT122" s="1092"/>
      <c r="BU122" s="1092"/>
      <c r="BV122" s="1092">
        <v>13832521</v>
      </c>
      <c r="BW122" s="1092"/>
      <c r="BX122" s="1092"/>
      <c r="BY122" s="1092"/>
      <c r="BZ122" s="1092"/>
      <c r="CA122" s="1092">
        <v>13345686</v>
      </c>
      <c r="CB122" s="1092"/>
      <c r="CC122" s="1092"/>
      <c r="CD122" s="1092"/>
      <c r="CE122" s="1092"/>
      <c r="CF122" s="1112">
        <v>219.3</v>
      </c>
      <c r="CG122" s="1113"/>
      <c r="CH122" s="1113"/>
      <c r="CI122" s="1113"/>
      <c r="CJ122" s="1113"/>
      <c r="CK122" s="1104"/>
      <c r="CL122" s="1105"/>
      <c r="CM122" s="1105"/>
      <c r="CN122" s="1105"/>
      <c r="CO122" s="1106"/>
      <c r="CP122" s="1114" t="s">
        <v>403</v>
      </c>
      <c r="CQ122" s="1115"/>
      <c r="CR122" s="1115"/>
      <c r="CS122" s="1115"/>
      <c r="CT122" s="1115"/>
      <c r="CU122" s="1115"/>
      <c r="CV122" s="1115"/>
      <c r="CW122" s="1115"/>
      <c r="CX122" s="1115"/>
      <c r="CY122" s="1115"/>
      <c r="CZ122" s="1115"/>
      <c r="DA122" s="1115"/>
      <c r="DB122" s="1115"/>
      <c r="DC122" s="1115"/>
      <c r="DD122" s="1115"/>
      <c r="DE122" s="1115"/>
      <c r="DF122" s="1116"/>
      <c r="DG122" s="1013">
        <v>47756</v>
      </c>
      <c r="DH122" s="1014"/>
      <c r="DI122" s="1014"/>
      <c r="DJ122" s="1014"/>
      <c r="DK122" s="1014"/>
      <c r="DL122" s="1014">
        <v>21977</v>
      </c>
      <c r="DM122" s="1014"/>
      <c r="DN122" s="1014"/>
      <c r="DO122" s="1014"/>
      <c r="DP122" s="1014"/>
      <c r="DQ122" s="1014">
        <v>22148</v>
      </c>
      <c r="DR122" s="1014"/>
      <c r="DS122" s="1014"/>
      <c r="DT122" s="1014"/>
      <c r="DU122" s="1014"/>
      <c r="DV122" s="1015">
        <v>0.4</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413</v>
      </c>
      <c r="AB123" s="1053"/>
      <c r="AC123" s="1053"/>
      <c r="AD123" s="1053"/>
      <c r="AE123" s="1054"/>
      <c r="AF123" s="1055" t="s">
        <v>126</v>
      </c>
      <c r="AG123" s="1053"/>
      <c r="AH123" s="1053"/>
      <c r="AI123" s="1053"/>
      <c r="AJ123" s="1054"/>
      <c r="AK123" s="1055" t="s">
        <v>126</v>
      </c>
      <c r="AL123" s="1053"/>
      <c r="AM123" s="1053"/>
      <c r="AN123" s="1053"/>
      <c r="AO123" s="1054"/>
      <c r="AP123" s="1056" t="s">
        <v>126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473</v>
      </c>
      <c r="BP123" s="1100"/>
      <c r="BQ123" s="1159">
        <v>17773522</v>
      </c>
      <c r="BR123" s="1160"/>
      <c r="BS123" s="1160"/>
      <c r="BT123" s="1160"/>
      <c r="BU123" s="1160"/>
      <c r="BV123" s="1160">
        <v>18241192</v>
      </c>
      <c r="BW123" s="1160"/>
      <c r="BX123" s="1160"/>
      <c r="BY123" s="1160"/>
      <c r="BZ123" s="1160"/>
      <c r="CA123" s="1160">
        <v>17349729</v>
      </c>
      <c r="CB123" s="1160"/>
      <c r="CC123" s="1160"/>
      <c r="CD123" s="1160"/>
      <c r="CE123" s="1160"/>
      <c r="CF123" s="1093"/>
      <c r="CG123" s="1094"/>
      <c r="CH123" s="1094"/>
      <c r="CI123" s="1094"/>
      <c r="CJ123" s="1095"/>
      <c r="CK123" s="1104"/>
      <c r="CL123" s="1105"/>
      <c r="CM123" s="1105"/>
      <c r="CN123" s="1105"/>
      <c r="CO123" s="1106"/>
      <c r="CP123" s="1114" t="s">
        <v>401</v>
      </c>
      <c r="CQ123" s="1115"/>
      <c r="CR123" s="1115"/>
      <c r="CS123" s="1115"/>
      <c r="CT123" s="1115"/>
      <c r="CU123" s="1115"/>
      <c r="CV123" s="1115"/>
      <c r="CW123" s="1115"/>
      <c r="CX123" s="1115"/>
      <c r="CY123" s="1115"/>
      <c r="CZ123" s="1115"/>
      <c r="DA123" s="1115"/>
      <c r="DB123" s="1115"/>
      <c r="DC123" s="1115"/>
      <c r="DD123" s="1115"/>
      <c r="DE123" s="1115"/>
      <c r="DF123" s="1116"/>
      <c r="DG123" s="1052" t="s">
        <v>126</v>
      </c>
      <c r="DH123" s="1053"/>
      <c r="DI123" s="1053"/>
      <c r="DJ123" s="1053"/>
      <c r="DK123" s="1054"/>
      <c r="DL123" s="1055" t="s">
        <v>413</v>
      </c>
      <c r="DM123" s="1053"/>
      <c r="DN123" s="1053"/>
      <c r="DO123" s="1053"/>
      <c r="DP123" s="1054"/>
      <c r="DQ123" s="1055" t="s">
        <v>460</v>
      </c>
      <c r="DR123" s="1053"/>
      <c r="DS123" s="1053"/>
      <c r="DT123" s="1053"/>
      <c r="DU123" s="1054"/>
      <c r="DV123" s="1056" t="s">
        <v>413</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126</v>
      </c>
      <c r="AB124" s="1053"/>
      <c r="AC124" s="1053"/>
      <c r="AD124" s="1053"/>
      <c r="AE124" s="1054"/>
      <c r="AF124" s="1055" t="s">
        <v>126</v>
      </c>
      <c r="AG124" s="1053"/>
      <c r="AH124" s="1053"/>
      <c r="AI124" s="1053"/>
      <c r="AJ124" s="1054"/>
      <c r="AK124" s="1055" t="s">
        <v>126</v>
      </c>
      <c r="AL124" s="1053"/>
      <c r="AM124" s="1053"/>
      <c r="AN124" s="1053"/>
      <c r="AO124" s="1054"/>
      <c r="AP124" s="1056" t="s">
        <v>413</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52.1</v>
      </c>
      <c r="BR124" s="1122"/>
      <c r="BS124" s="1122"/>
      <c r="BT124" s="1122"/>
      <c r="BU124" s="1122"/>
      <c r="BV124" s="1122">
        <v>43.6</v>
      </c>
      <c r="BW124" s="1122"/>
      <c r="BX124" s="1122"/>
      <c r="BY124" s="1122"/>
      <c r="BZ124" s="1122"/>
      <c r="CA124" s="1122">
        <v>53.6</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413</v>
      </c>
      <c r="DH124" s="1078"/>
      <c r="DI124" s="1078"/>
      <c r="DJ124" s="1078"/>
      <c r="DK124" s="1079"/>
      <c r="DL124" s="1077" t="s">
        <v>413</v>
      </c>
      <c r="DM124" s="1078"/>
      <c r="DN124" s="1078"/>
      <c r="DO124" s="1078"/>
      <c r="DP124" s="1079"/>
      <c r="DQ124" s="1077" t="s">
        <v>413</v>
      </c>
      <c r="DR124" s="1078"/>
      <c r="DS124" s="1078"/>
      <c r="DT124" s="1078"/>
      <c r="DU124" s="1079"/>
      <c r="DV124" s="1080" t="s">
        <v>413</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413</v>
      </c>
      <c r="AB125" s="1053"/>
      <c r="AC125" s="1053"/>
      <c r="AD125" s="1053"/>
      <c r="AE125" s="1054"/>
      <c r="AF125" s="1055" t="s">
        <v>413</v>
      </c>
      <c r="AG125" s="1053"/>
      <c r="AH125" s="1053"/>
      <c r="AI125" s="1053"/>
      <c r="AJ125" s="1054"/>
      <c r="AK125" s="1055" t="s">
        <v>460</v>
      </c>
      <c r="AL125" s="1053"/>
      <c r="AM125" s="1053"/>
      <c r="AN125" s="1053"/>
      <c r="AO125" s="1054"/>
      <c r="AP125" s="1056" t="s">
        <v>413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413</v>
      </c>
      <c r="DM125" s="1021"/>
      <c r="DN125" s="1021"/>
      <c r="DO125" s="1021"/>
      <c r="DP125" s="1021"/>
      <c r="DQ125" s="1021" t="s">
        <v>413</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413</v>
      </c>
      <c r="AB126" s="1053"/>
      <c r="AC126" s="1053"/>
      <c r="AD126" s="1053"/>
      <c r="AE126" s="1054"/>
      <c r="AF126" s="1055" t="s">
        <v>413</v>
      </c>
      <c r="AG126" s="1053"/>
      <c r="AH126" s="1053"/>
      <c r="AI126" s="1053"/>
      <c r="AJ126" s="1054"/>
      <c r="AK126" s="1055" t="s">
        <v>413</v>
      </c>
      <c r="AL126" s="1053"/>
      <c r="AM126" s="1053"/>
      <c r="AN126" s="1053"/>
      <c r="AO126" s="1054"/>
      <c r="AP126" s="1056" t="s">
        <v>413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413</v>
      </c>
      <c r="DH126" s="1014"/>
      <c r="DI126" s="1014"/>
      <c r="DJ126" s="1014"/>
      <c r="DK126" s="1014"/>
      <c r="DL126" s="1014" t="s">
        <v>126</v>
      </c>
      <c r="DM126" s="1014"/>
      <c r="DN126" s="1014"/>
      <c r="DO126" s="1014"/>
      <c r="DP126" s="1014"/>
      <c r="DQ126" s="1014" t="s">
        <v>460</v>
      </c>
      <c r="DR126" s="1014"/>
      <c r="DS126" s="1014"/>
      <c r="DT126" s="1014"/>
      <c r="DU126" s="1014"/>
      <c r="DV126" s="1015" t="s">
        <v>413</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413</v>
      </c>
      <c r="AB127" s="1053"/>
      <c r="AC127" s="1053"/>
      <c r="AD127" s="1053"/>
      <c r="AE127" s="1054"/>
      <c r="AF127" s="1055" t="s">
        <v>413</v>
      </c>
      <c r="AG127" s="1053"/>
      <c r="AH127" s="1053"/>
      <c r="AI127" s="1053"/>
      <c r="AJ127" s="1054"/>
      <c r="AK127" s="1055" t="s">
        <v>126</v>
      </c>
      <c r="AL127" s="1053"/>
      <c r="AM127" s="1053"/>
      <c r="AN127" s="1053"/>
      <c r="AO127" s="1054"/>
      <c r="AP127" s="1056" t="s">
        <v>413</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413</v>
      </c>
      <c r="DM127" s="1014"/>
      <c r="DN127" s="1014"/>
      <c r="DO127" s="1014"/>
      <c r="DP127" s="1014"/>
      <c r="DQ127" s="1014" t="s">
        <v>126</v>
      </c>
      <c r="DR127" s="1014"/>
      <c r="DS127" s="1014"/>
      <c r="DT127" s="1014"/>
      <c r="DU127" s="1014"/>
      <c r="DV127" s="1015" t="s">
        <v>413</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51922</v>
      </c>
      <c r="AB128" s="1142"/>
      <c r="AC128" s="1142"/>
      <c r="AD128" s="1142"/>
      <c r="AE128" s="1143"/>
      <c r="AF128" s="1144">
        <v>20584</v>
      </c>
      <c r="AG128" s="1142"/>
      <c r="AH128" s="1142"/>
      <c r="AI128" s="1142"/>
      <c r="AJ128" s="1143"/>
      <c r="AK128" s="1144">
        <v>8060</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413</v>
      </c>
      <c r="BG128" s="1149"/>
      <c r="BH128" s="1149"/>
      <c r="BI128" s="1149"/>
      <c r="BJ128" s="1149"/>
      <c r="BK128" s="1149"/>
      <c r="BL128" s="1150"/>
      <c r="BM128" s="1148">
        <v>13.92</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460</v>
      </c>
      <c r="DH128" s="1134"/>
      <c r="DI128" s="1134"/>
      <c r="DJ128" s="1134"/>
      <c r="DK128" s="1134"/>
      <c r="DL128" s="1134">
        <v>3300</v>
      </c>
      <c r="DM128" s="1134"/>
      <c r="DN128" s="1134"/>
      <c r="DO128" s="1134"/>
      <c r="DP128" s="1134"/>
      <c r="DQ128" s="1134" t="s">
        <v>413</v>
      </c>
      <c r="DR128" s="1134"/>
      <c r="DS128" s="1134"/>
      <c r="DT128" s="1134"/>
      <c r="DU128" s="1134"/>
      <c r="DV128" s="1135" t="s">
        <v>413</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7368593</v>
      </c>
      <c r="AB129" s="1053"/>
      <c r="AC129" s="1053"/>
      <c r="AD129" s="1053"/>
      <c r="AE129" s="1054"/>
      <c r="AF129" s="1055">
        <v>7370970</v>
      </c>
      <c r="AG129" s="1053"/>
      <c r="AH129" s="1053"/>
      <c r="AI129" s="1053"/>
      <c r="AJ129" s="1054"/>
      <c r="AK129" s="1055">
        <v>7386314</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413</v>
      </c>
      <c r="BG129" s="1163"/>
      <c r="BH129" s="1163"/>
      <c r="BI129" s="1163"/>
      <c r="BJ129" s="1163"/>
      <c r="BK129" s="1163"/>
      <c r="BL129" s="1164"/>
      <c r="BM129" s="1162">
        <v>18.920000000000002</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1300679</v>
      </c>
      <c r="AB130" s="1053"/>
      <c r="AC130" s="1053"/>
      <c r="AD130" s="1053"/>
      <c r="AE130" s="1054"/>
      <c r="AF130" s="1055">
        <v>1307866</v>
      </c>
      <c r="AG130" s="1053"/>
      <c r="AH130" s="1053"/>
      <c r="AI130" s="1053"/>
      <c r="AJ130" s="1054"/>
      <c r="AK130" s="1055">
        <v>1301042</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9.5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6067914</v>
      </c>
      <c r="AB131" s="1078"/>
      <c r="AC131" s="1078"/>
      <c r="AD131" s="1078"/>
      <c r="AE131" s="1079"/>
      <c r="AF131" s="1077">
        <v>6063104</v>
      </c>
      <c r="AG131" s="1078"/>
      <c r="AH131" s="1078"/>
      <c r="AI131" s="1078"/>
      <c r="AJ131" s="1079"/>
      <c r="AK131" s="1077">
        <v>6085272</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53.6</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9.1193612829999999</v>
      </c>
      <c r="AB132" s="1194"/>
      <c r="AC132" s="1194"/>
      <c r="AD132" s="1194"/>
      <c r="AE132" s="1195"/>
      <c r="AF132" s="1196">
        <v>9.3424259260000007</v>
      </c>
      <c r="AG132" s="1194"/>
      <c r="AH132" s="1194"/>
      <c r="AI132" s="1194"/>
      <c r="AJ132" s="1195"/>
      <c r="AK132" s="1196">
        <v>10.065466260000001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7.6</v>
      </c>
      <c r="AB133" s="1177"/>
      <c r="AC133" s="1177"/>
      <c r="AD133" s="1177"/>
      <c r="AE133" s="1178"/>
      <c r="AF133" s="1176">
        <v>8.9</v>
      </c>
      <c r="AG133" s="1177"/>
      <c r="AH133" s="1177"/>
      <c r="AI133" s="1177"/>
      <c r="AJ133" s="1178"/>
      <c r="AK133" s="1176">
        <v>9.5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c1hNhTTlz5n9LAbW9Qa0BgjrhURL02v0wBJfZtk2QOHfA7Mz1XVRSpTBZKqrNjRful2cgt1rFVM6j69w+8INw==" saltValue="HhpQiJxuZKxaZ/WWFZGPq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2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PYxrSghwKSxWShJEX7Jz3kUgXgpcL0iAaX0uUGnWu/+lqDxIgNFE61sW/2TQLYBZSf/e3S1nNJc/ALHXzcbZw==" saltValue="oyJBjmB4GLjyqNNMOgBI5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vedZ+2IxocfiJFwJtVnkV5wAvjZATAah5k8QqTkyup3byDQqZxyrVhygKCDn42xwazleKUKS2vYP7z1ErDTQ==" saltValue="vtY340QUX+zn+jQyGX0cr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1933616</v>
      </c>
      <c r="AP9" s="313">
        <v>69181</v>
      </c>
      <c r="AQ9" s="314">
        <v>70630</v>
      </c>
      <c r="AR9" s="315">
        <v>-2.1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26621</v>
      </c>
      <c r="AP10" s="316">
        <v>952</v>
      </c>
      <c r="AQ10" s="317">
        <v>8333</v>
      </c>
      <c r="AR10" s="318">
        <v>-88.6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336138</v>
      </c>
      <c r="AP11" s="316">
        <v>12026</v>
      </c>
      <c r="AQ11" s="317">
        <v>8447</v>
      </c>
      <c r="AR11" s="318">
        <v>42.4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1002</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v>12</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117499</v>
      </c>
      <c r="AP14" s="316">
        <v>4204</v>
      </c>
      <c r="AQ14" s="317">
        <v>2952</v>
      </c>
      <c r="AR14" s="318">
        <v>42.4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35304</v>
      </c>
      <c r="AP15" s="316">
        <v>1263</v>
      </c>
      <c r="AQ15" s="317">
        <v>1842</v>
      </c>
      <c r="AR15" s="318">
        <v>-31.4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-134350</v>
      </c>
      <c r="AP16" s="316">
        <v>-4807</v>
      </c>
      <c r="AQ16" s="317">
        <v>-6186</v>
      </c>
      <c r="AR16" s="318">
        <v>-22.3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2314828</v>
      </c>
      <c r="AP17" s="316">
        <v>82820</v>
      </c>
      <c r="AQ17" s="317">
        <v>87031</v>
      </c>
      <c r="AR17" s="318">
        <v>-4.8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7.08</v>
      </c>
      <c r="AP21" s="329">
        <v>8.3000000000000007</v>
      </c>
      <c r="AQ21" s="330">
        <v>-1.22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98.1</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1264324</v>
      </c>
      <c r="AP32" s="343">
        <v>45235</v>
      </c>
      <c r="AQ32" s="344">
        <v>50496</v>
      </c>
      <c r="AR32" s="345">
        <v>-10.4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40</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638506</v>
      </c>
      <c r="AP35" s="343">
        <v>22845</v>
      </c>
      <c r="AQ35" s="344">
        <v>19688</v>
      </c>
      <c r="AR35" s="345">
        <v>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18783</v>
      </c>
      <c r="AP36" s="343">
        <v>672</v>
      </c>
      <c r="AQ36" s="344">
        <v>2838</v>
      </c>
      <c r="AR36" s="345">
        <v>-76.3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486</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3</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-8060</v>
      </c>
      <c r="AP39" s="343">
        <v>-288</v>
      </c>
      <c r="AQ39" s="344">
        <v>-4320</v>
      </c>
      <c r="AR39" s="345">
        <v>-93.3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-1301042</v>
      </c>
      <c r="AP40" s="343">
        <v>-46549</v>
      </c>
      <c r="AQ40" s="344">
        <v>-47973</v>
      </c>
      <c r="AR40" s="345">
        <v>-3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612511</v>
      </c>
      <c r="AP41" s="343">
        <v>21915</v>
      </c>
      <c r="AQ41" s="344">
        <v>21258</v>
      </c>
      <c r="AR41" s="345">
        <v>3.1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12073885</v>
      </c>
      <c r="AN51" s="365">
        <v>413037</v>
      </c>
      <c r="AO51" s="366">
        <v>140</v>
      </c>
      <c r="AP51" s="367">
        <v>81768</v>
      </c>
      <c r="AQ51" s="368">
        <v>-23.3</v>
      </c>
      <c r="AR51" s="369">
        <v>163.30000000000001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721124</v>
      </c>
      <c r="AN52" s="373">
        <v>24669</v>
      </c>
      <c r="AO52" s="374">
        <v>-4.3</v>
      </c>
      <c r="AP52" s="375">
        <v>37917</v>
      </c>
      <c r="AQ52" s="376">
        <v>-16.7</v>
      </c>
      <c r="AR52" s="377">
        <v>12.4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1983395</v>
      </c>
      <c r="AN53" s="365">
        <v>68438</v>
      </c>
      <c r="AO53" s="366">
        <v>-83.4</v>
      </c>
      <c r="AP53" s="367">
        <v>65876</v>
      </c>
      <c r="AQ53" s="368">
        <v>-19.399999999999999</v>
      </c>
      <c r="AR53" s="369">
        <v>-64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704331</v>
      </c>
      <c r="AN54" s="373">
        <v>24303</v>
      </c>
      <c r="AO54" s="374">
        <v>-1.5</v>
      </c>
      <c r="AP54" s="375">
        <v>36484</v>
      </c>
      <c r="AQ54" s="376">
        <v>-3.8</v>
      </c>
      <c r="AR54" s="377">
        <v>2.2999999999999998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1685037</v>
      </c>
      <c r="AN55" s="365">
        <v>58833</v>
      </c>
      <c r="AO55" s="366">
        <v>-14</v>
      </c>
      <c r="AP55" s="367">
        <v>68468</v>
      </c>
      <c r="AQ55" s="368">
        <v>3.9</v>
      </c>
      <c r="AR55" s="369">
        <v>-17.899999999999999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920479</v>
      </c>
      <c r="AN56" s="373">
        <v>32139</v>
      </c>
      <c r="AO56" s="374">
        <v>32.200000000000003</v>
      </c>
      <c r="AP56" s="375">
        <v>34140</v>
      </c>
      <c r="AQ56" s="376">
        <v>-6.4</v>
      </c>
      <c r="AR56" s="377">
        <v>38.6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1746717</v>
      </c>
      <c r="AN57" s="365">
        <v>61569</v>
      </c>
      <c r="AO57" s="366">
        <v>4.7</v>
      </c>
      <c r="AP57" s="367">
        <v>69729</v>
      </c>
      <c r="AQ57" s="368">
        <v>1.8</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1015736</v>
      </c>
      <c r="AN58" s="373">
        <v>35803</v>
      </c>
      <c r="AO58" s="374">
        <v>11.4</v>
      </c>
      <c r="AP58" s="375">
        <v>38908</v>
      </c>
      <c r="AQ58" s="376">
        <v>14</v>
      </c>
      <c r="AR58" s="377">
        <v>-2.6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1434903</v>
      </c>
      <c r="AN59" s="365">
        <v>51338</v>
      </c>
      <c r="AO59" s="366">
        <v>-16.600000000000001</v>
      </c>
      <c r="AP59" s="367">
        <v>74581</v>
      </c>
      <c r="AQ59" s="368">
        <v>7</v>
      </c>
      <c r="AR59" s="369">
        <v>-23.6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854026</v>
      </c>
      <c r="AN60" s="373">
        <v>30555</v>
      </c>
      <c r="AO60" s="374">
        <v>-14.7</v>
      </c>
      <c r="AP60" s="375">
        <v>41563</v>
      </c>
      <c r="AQ60" s="376">
        <v>6.8</v>
      </c>
      <c r="AR60" s="377">
        <v>-21.5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3784787</v>
      </c>
      <c r="AN61" s="380">
        <v>130643</v>
      </c>
      <c r="AO61" s="381">
        <v>6.1</v>
      </c>
      <c r="AP61" s="382">
        <v>72084</v>
      </c>
      <c r="AQ61" s="383">
        <v>-6</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843139</v>
      </c>
      <c r="AN62" s="373">
        <v>29494</v>
      </c>
      <c r="AO62" s="374">
        <v>4.5999999999999996</v>
      </c>
      <c r="AP62" s="375">
        <v>37802</v>
      </c>
      <c r="AQ62" s="376">
        <v>-1.2</v>
      </c>
      <c r="AR62" s="377">
        <v>5.8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1OfXHDDqahCn3vinlmYXglvnnKjwMTwpdqVZOydCF8TkQHXurgO2dgvKiECLLWNg8hERMggVL2UIHl+/zzXsg==" saltValue="8u60uNItIVGKECIkG8op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g+WulieGRifhQAwLcou/dpJ2Cv8aBDFU9aIFVkZtqBOm/f01XqufaKd+WBNORCRCHlbFT7VguXdmS+WV0BqzUA==" saltValue="394V2KVU4oc3/P1EMNWusQ=="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CDP79lw66W9hYKciEKo5FTuV141tS4M/SB5CzfOiWTkT9oi251GJ/ELn4/LgNE2lI5SmggjQjlUxwQAivH3GIg==" saltValue="gSsvB+3H8AmNg6B+gu9xKg=="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33.86</v>
      </c>
      <c r="G47" s="12">
        <v>32.799999999999997</v>
      </c>
      <c r="H47" s="12">
        <v>31.22</v>
      </c>
      <c r="I47" s="12">
        <v>25.49</v>
      </c>
      <c r="J47" s="13">
        <v>20.239999999999998</v>
      </c>
    </row>
    <row r="48" spans="2:10" ht="57.75" customHeight="1" x14ac:dyDescent="0.15">
      <c r="B48" s="14"/>
      <c r="C48" s="1238" t="s">
        <v>4</v>
      </c>
      <c r="D48" s="1238"/>
      <c r="E48" s="1239"/>
      <c r="F48" s="15">
        <v>27.48</v>
      </c>
      <c r="G48" s="16">
        <v>12.39</v>
      </c>
      <c r="H48" s="16">
        <v>16.149999999999999</v>
      </c>
      <c r="I48" s="16">
        <v>8.7100000000000009</v>
      </c>
      <c r="J48" s="17">
        <v>8.89</v>
      </c>
    </row>
    <row r="49" spans="2:10" ht="57.75" customHeight="1" thickBot="1" x14ac:dyDescent="0.2">
      <c r="B49" s="18"/>
      <c r="C49" s="1240" t="s">
        <v>5</v>
      </c>
      <c r="D49" s="1240"/>
      <c r="E49" s="1241"/>
      <c r="F49" s="19">
        <v>17.09</v>
      </c>
      <c r="G49" s="20" t="s">
        <v>558</v>
      </c>
      <c r="H49" s="20">
        <v>1.89</v>
      </c>
      <c r="I49" s="20" t="s">
        <v>559</v>
      </c>
      <c r="J49" s="21" t="s">
        <v>560</v>
      </c>
    </row>
    <row r="50" spans="2:10" ht="13.5" customHeight="1" x14ac:dyDescent="0.15"/>
  </sheetData>
  <sheetProtection algorithmName="SHA-512" hashValue="XqE72HU8krkiDSva8LU3g8RsVK799/QY+GWwd4K4UlK/7z4R15NesQZZjBsdPRgOzZx5kTrkux9RxfKLn02sWQ==" saltValue="hpX0dqUg2PlXR0BS6l5oL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561</v>
      </c>
      <c r="D34" s="1248"/>
      <c r="E34" s="1249"/>
      <c r="F34" s="32">
        <v>6.08</v>
      </c>
      <c r="G34" s="33">
        <v>7.16</v>
      </c>
      <c r="H34" s="33">
        <v>8.64</v>
      </c>
      <c r="I34" s="33">
        <v>10.27</v>
      </c>
      <c r="J34" s="34">
        <v>12</v>
      </c>
      <c r="K34" s="22"/>
      <c r="L34" s="22"/>
      <c r="M34" s="22"/>
      <c r="N34" s="22"/>
      <c r="O34" s="22"/>
      <c r="P34" s="22"/>
    </row>
    <row r="35" spans="1:16" ht="39" customHeight="1" x14ac:dyDescent="0.15">
      <c r="A35" s="22"/>
      <c r="B35" s="35"/>
      <c r="C35" s="1242" t="s">
        <v>562</v>
      </c>
      <c r="D35" s="1243"/>
      <c r="E35" s="1244"/>
      <c r="F35" s="36">
        <v>27.48</v>
      </c>
      <c r="G35" s="37">
        <v>12.39</v>
      </c>
      <c r="H35" s="37">
        <v>16.14</v>
      </c>
      <c r="I35" s="37">
        <v>8.6999999999999993</v>
      </c>
      <c r="J35" s="38">
        <v>8.89</v>
      </c>
      <c r="K35" s="22"/>
      <c r="L35" s="22"/>
      <c r="M35" s="22"/>
      <c r="N35" s="22"/>
      <c r="O35" s="22"/>
      <c r="P35" s="22"/>
    </row>
    <row r="36" spans="1:16" ht="39" customHeight="1" x14ac:dyDescent="0.15">
      <c r="A36" s="22"/>
      <c r="B36" s="35"/>
      <c r="C36" s="1242" t="s">
        <v>563</v>
      </c>
      <c r="D36" s="1243"/>
      <c r="E36" s="1244"/>
      <c r="F36" s="36">
        <v>1.41</v>
      </c>
      <c r="G36" s="37">
        <v>1.23</v>
      </c>
      <c r="H36" s="37">
        <v>1.27</v>
      </c>
      <c r="I36" s="37">
        <v>1.3</v>
      </c>
      <c r="J36" s="38">
        <v>1.35</v>
      </c>
      <c r="K36" s="22"/>
      <c r="L36" s="22"/>
      <c r="M36" s="22"/>
      <c r="N36" s="22"/>
      <c r="O36" s="22"/>
      <c r="P36" s="22"/>
    </row>
    <row r="37" spans="1:16" ht="39" customHeight="1" x14ac:dyDescent="0.15">
      <c r="A37" s="22"/>
      <c r="B37" s="35"/>
      <c r="C37" s="1242" t="s">
        <v>564</v>
      </c>
      <c r="D37" s="1243"/>
      <c r="E37" s="1244"/>
      <c r="F37" s="36">
        <v>1.34</v>
      </c>
      <c r="G37" s="37">
        <v>2.37</v>
      </c>
      <c r="H37" s="37">
        <v>1.71</v>
      </c>
      <c r="I37" s="37">
        <v>0.6</v>
      </c>
      <c r="J37" s="38">
        <v>1.1599999999999999</v>
      </c>
      <c r="K37" s="22"/>
      <c r="L37" s="22"/>
      <c r="M37" s="22"/>
      <c r="N37" s="22"/>
      <c r="O37" s="22"/>
      <c r="P37" s="22"/>
    </row>
    <row r="38" spans="1:16" ht="39" customHeight="1" x14ac:dyDescent="0.15">
      <c r="A38" s="22"/>
      <c r="B38" s="35"/>
      <c r="C38" s="1242" t="s">
        <v>565</v>
      </c>
      <c r="D38" s="1243"/>
      <c r="E38" s="1244"/>
      <c r="F38" s="36">
        <v>1.26</v>
      </c>
      <c r="G38" s="37">
        <v>5.08</v>
      </c>
      <c r="H38" s="37">
        <v>3.43</v>
      </c>
      <c r="I38" s="37">
        <v>0.36</v>
      </c>
      <c r="J38" s="38">
        <v>0.71</v>
      </c>
      <c r="K38" s="22"/>
      <c r="L38" s="22"/>
      <c r="M38" s="22"/>
      <c r="N38" s="22"/>
      <c r="O38" s="22"/>
      <c r="P38" s="22"/>
    </row>
    <row r="39" spans="1:16" ht="39" customHeight="1" x14ac:dyDescent="0.15">
      <c r="A39" s="22"/>
      <c r="B39" s="35"/>
      <c r="C39" s="1242" t="s">
        <v>566</v>
      </c>
      <c r="D39" s="1243"/>
      <c r="E39" s="1244"/>
      <c r="F39" s="36">
        <v>0.01</v>
      </c>
      <c r="G39" s="37">
        <v>0.01</v>
      </c>
      <c r="H39" s="37">
        <v>0.01</v>
      </c>
      <c r="I39" s="37">
        <v>0.01</v>
      </c>
      <c r="J39" s="38">
        <v>0.16</v>
      </c>
      <c r="K39" s="22"/>
      <c r="L39" s="22"/>
      <c r="M39" s="22"/>
      <c r="N39" s="22"/>
      <c r="O39" s="22"/>
      <c r="P39" s="22"/>
    </row>
    <row r="40" spans="1:16" ht="39" customHeight="1" x14ac:dyDescent="0.15">
      <c r="A40" s="22"/>
      <c r="B40" s="35"/>
      <c r="C40" s="1242" t="s">
        <v>567</v>
      </c>
      <c r="D40" s="1243"/>
      <c r="E40" s="1244"/>
      <c r="F40" s="36">
        <v>0.16</v>
      </c>
      <c r="G40" s="37">
        <v>0.19</v>
      </c>
      <c r="H40" s="37">
        <v>0.14000000000000001</v>
      </c>
      <c r="I40" s="37">
        <v>0.19</v>
      </c>
      <c r="J40" s="38">
        <v>0.08</v>
      </c>
      <c r="K40" s="22"/>
      <c r="L40" s="22"/>
      <c r="M40" s="22"/>
      <c r="N40" s="22"/>
      <c r="O40" s="22"/>
      <c r="P40" s="22"/>
    </row>
    <row r="41" spans="1:16" ht="39" customHeight="1" x14ac:dyDescent="0.15">
      <c r="A41" s="22"/>
      <c r="B41" s="35"/>
      <c r="C41" s="1242" t="s">
        <v>568</v>
      </c>
      <c r="D41" s="1243"/>
      <c r="E41" s="1244"/>
      <c r="F41" s="36">
        <v>0.04</v>
      </c>
      <c r="G41" s="37">
        <v>0.03</v>
      </c>
      <c r="H41" s="37">
        <v>0.02</v>
      </c>
      <c r="I41" s="37">
        <v>0.03</v>
      </c>
      <c r="J41" s="38">
        <v>0.03</v>
      </c>
      <c r="K41" s="22"/>
      <c r="L41" s="22"/>
      <c r="M41" s="22"/>
      <c r="N41" s="22"/>
      <c r="O41" s="22"/>
      <c r="P41" s="22"/>
    </row>
    <row r="42" spans="1:16" ht="39" customHeight="1" x14ac:dyDescent="0.15">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570</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SrUjplTeJwOl0ZQuqJXDqatFmBX/O9XFgPp3qeFjizM4pauk20jHDaC8NhRD2Zt4mkwoWmWCsNd8YP9m7oRoA==" saltValue="pYTb07HQPCrTEuV8WPOx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1310</v>
      </c>
      <c r="L45" s="60">
        <v>1320</v>
      </c>
      <c r="M45" s="60">
        <v>1316</v>
      </c>
      <c r="N45" s="60">
        <v>1280</v>
      </c>
      <c r="O45" s="61">
        <v>1264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511</v>
      </c>
      <c r="L47" s="64" t="s">
        <v>511</v>
      </c>
      <c r="M47" s="64">
        <v>7</v>
      </c>
      <c r="N47" s="64" t="s">
        <v>511</v>
      </c>
      <c r="O47" s="65" t="s">
        <v>511</v>
      </c>
      <c r="P47" s="48"/>
      <c r="Q47" s="48"/>
      <c r="R47" s="48"/>
      <c r="S47" s="48"/>
      <c r="T47" s="48"/>
      <c r="U47" s="48"/>
    </row>
    <row r="48" spans="1:21" ht="30.75" customHeight="1" x14ac:dyDescent="0.15">
      <c r="A48" s="48"/>
      <c r="B48" s="1252"/>
      <c r="C48" s="1253"/>
      <c r="D48" s="62"/>
      <c r="E48" s="1258" t="s">
        <v>14</v>
      </c>
      <c r="F48" s="1258"/>
      <c r="G48" s="1258"/>
      <c r="H48" s="1258"/>
      <c r="I48" s="1258"/>
      <c r="J48" s="1259"/>
      <c r="K48" s="63">
        <v>517</v>
      </c>
      <c r="L48" s="64">
        <v>549</v>
      </c>
      <c r="M48" s="64">
        <v>571</v>
      </c>
      <c r="N48" s="64">
        <v>598</v>
      </c>
      <c r="O48" s="65">
        <v>639</v>
      </c>
      <c r="P48" s="48"/>
      <c r="Q48" s="48"/>
      <c r="R48" s="48"/>
      <c r="S48" s="48"/>
      <c r="T48" s="48"/>
      <c r="U48" s="48"/>
    </row>
    <row r="49" spans="1:21" ht="30.75" customHeight="1" x14ac:dyDescent="0.15">
      <c r="A49" s="48"/>
      <c r="B49" s="1252"/>
      <c r="C49" s="1253"/>
      <c r="D49" s="62"/>
      <c r="E49" s="1258" t="s">
        <v>15</v>
      </c>
      <c r="F49" s="1258"/>
      <c r="G49" s="1258"/>
      <c r="H49" s="1258"/>
      <c r="I49" s="1258"/>
      <c r="J49" s="1259"/>
      <c r="K49" s="63">
        <v>2</v>
      </c>
      <c r="L49" s="64">
        <v>8</v>
      </c>
      <c r="M49" s="64">
        <v>13</v>
      </c>
      <c r="N49" s="64">
        <v>17</v>
      </c>
      <c r="O49" s="65">
        <v>19</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1484</v>
      </c>
      <c r="L52" s="64">
        <v>1375</v>
      </c>
      <c r="M52" s="64">
        <v>1353</v>
      </c>
      <c r="N52" s="64">
        <v>1329</v>
      </c>
      <c r="O52" s="65">
        <v>1309</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345</v>
      </c>
      <c r="L53" s="69">
        <v>502</v>
      </c>
      <c r="M53" s="69">
        <v>554</v>
      </c>
      <c r="N53" s="69">
        <v>566</v>
      </c>
      <c r="O53" s="70">
        <v>613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606</v>
      </c>
      <c r="L57" s="84" t="s">
        <v>606</v>
      </c>
      <c r="M57" s="84">
        <v>200</v>
      </c>
      <c r="N57" s="84" t="s">
        <v>607</v>
      </c>
      <c r="O57" s="85" t="s">
        <v>608</v>
      </c>
    </row>
    <row r="58" spans="1:21" ht="31.5" customHeight="1" thickBot="1" x14ac:dyDescent="0.2">
      <c r="B58" s="1268"/>
      <c r="C58" s="1269"/>
      <c r="D58" s="1273" t="s">
        <v>26</v>
      </c>
      <c r="E58" s="1274"/>
      <c r="F58" s="1274"/>
      <c r="G58" s="1274"/>
      <c r="H58" s="1274"/>
      <c r="I58" s="1274"/>
      <c r="J58" s="1275"/>
      <c r="K58" s="86" t="s">
        <v>595</v>
      </c>
      <c r="L58" s="87" t="s">
        <v>596</v>
      </c>
      <c r="M58" s="87">
        <v>7</v>
      </c>
      <c r="N58" s="87" t="s">
        <v>596</v>
      </c>
      <c r="O58" s="88" t="s">
        <v>595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aETyWFqwpA6k2mCnxi2nKoUFsjVCuPMYGs2T/qO2f+d6AGK0a1BP7SKyLBZoDxCnDklkxGjZBo93fDWALLb6A==" saltValue="mWm4Lgy9xUYciy5RH5SG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6" t="s">
        <v>29</v>
      </c>
      <c r="C41" s="1277"/>
      <c r="D41" s="102"/>
      <c r="E41" s="1282" t="s">
        <v>30</v>
      </c>
      <c r="F41" s="1282"/>
      <c r="G41" s="1282"/>
      <c r="H41" s="1283"/>
      <c r="I41" s="103">
        <v>12109</v>
      </c>
      <c r="J41" s="104">
        <v>11826</v>
      </c>
      <c r="K41" s="104">
        <v>11791</v>
      </c>
      <c r="L41" s="104">
        <v>11939</v>
      </c>
      <c r="M41" s="105">
        <v>11711</v>
      </c>
    </row>
    <row r="42" spans="2:13" ht="27.75" customHeight="1" x14ac:dyDescent="0.15">
      <c r="B42" s="1278"/>
      <c r="C42" s="1279"/>
      <c r="D42" s="106"/>
      <c r="E42" s="1284" t="s">
        <v>31</v>
      </c>
      <c r="F42" s="1284"/>
      <c r="G42" s="1284"/>
      <c r="H42" s="1285"/>
      <c r="I42" s="107" t="s">
        <v>511</v>
      </c>
      <c r="J42" s="108" t="s">
        <v>511</v>
      </c>
      <c r="K42" s="108" t="s">
        <v>511</v>
      </c>
      <c r="L42" s="108" t="s">
        <v>511</v>
      </c>
      <c r="M42" s="109" t="s">
        <v>511</v>
      </c>
    </row>
    <row r="43" spans="2:13" ht="27.75" customHeight="1" x14ac:dyDescent="0.15">
      <c r="B43" s="1278"/>
      <c r="C43" s="1279"/>
      <c r="D43" s="106"/>
      <c r="E43" s="1284" t="s">
        <v>32</v>
      </c>
      <c r="F43" s="1284"/>
      <c r="G43" s="1284"/>
      <c r="H43" s="1285"/>
      <c r="I43" s="107">
        <v>6656</v>
      </c>
      <c r="J43" s="108">
        <v>6914</v>
      </c>
      <c r="K43" s="108">
        <v>6786</v>
      </c>
      <c r="L43" s="108">
        <v>6664</v>
      </c>
      <c r="M43" s="109">
        <v>6517</v>
      </c>
    </row>
    <row r="44" spans="2:13" ht="27.75" customHeight="1" x14ac:dyDescent="0.15">
      <c r="B44" s="1278"/>
      <c r="C44" s="1279"/>
      <c r="D44" s="106"/>
      <c r="E44" s="1284" t="s">
        <v>33</v>
      </c>
      <c r="F44" s="1284"/>
      <c r="G44" s="1284"/>
      <c r="H44" s="1285"/>
      <c r="I44" s="107">
        <v>149</v>
      </c>
      <c r="J44" s="108">
        <v>161</v>
      </c>
      <c r="K44" s="108">
        <v>152</v>
      </c>
      <c r="L44" s="108">
        <v>137</v>
      </c>
      <c r="M44" s="109">
        <v>133</v>
      </c>
    </row>
    <row r="45" spans="2:13" ht="27.75" customHeight="1" x14ac:dyDescent="0.15">
      <c r="B45" s="1278"/>
      <c r="C45" s="1279"/>
      <c r="D45" s="106"/>
      <c r="E45" s="1284" t="s">
        <v>34</v>
      </c>
      <c r="F45" s="1284"/>
      <c r="G45" s="1284"/>
      <c r="H45" s="1285"/>
      <c r="I45" s="107">
        <v>2108</v>
      </c>
      <c r="J45" s="108">
        <v>2180</v>
      </c>
      <c r="K45" s="108">
        <v>2212</v>
      </c>
      <c r="L45" s="108">
        <v>2147</v>
      </c>
      <c r="M45" s="109">
        <v>2252</v>
      </c>
    </row>
    <row r="46" spans="2:13" ht="27.75" customHeight="1" x14ac:dyDescent="0.15">
      <c r="B46" s="1278"/>
      <c r="C46" s="1279"/>
      <c r="D46" s="110"/>
      <c r="E46" s="1284" t="s">
        <v>35</v>
      </c>
      <c r="F46" s="1284"/>
      <c r="G46" s="1284"/>
      <c r="H46" s="1285"/>
      <c r="I46" s="107" t="s">
        <v>511</v>
      </c>
      <c r="J46" s="108">
        <v>5</v>
      </c>
      <c r="K46" s="108" t="s">
        <v>511</v>
      </c>
      <c r="L46" s="108">
        <v>3</v>
      </c>
      <c r="M46" s="109" t="s">
        <v>511</v>
      </c>
    </row>
    <row r="47" spans="2:13" ht="27.75" customHeight="1" x14ac:dyDescent="0.15">
      <c r="B47" s="1278"/>
      <c r="C47" s="1279"/>
      <c r="D47" s="111"/>
      <c r="E47" s="1286" t="s">
        <v>36</v>
      </c>
      <c r="F47" s="1287"/>
      <c r="G47" s="1287"/>
      <c r="H47" s="1288"/>
      <c r="I47" s="107" t="s">
        <v>511</v>
      </c>
      <c r="J47" s="108" t="s">
        <v>511</v>
      </c>
      <c r="K47" s="108" t="s">
        <v>511</v>
      </c>
      <c r="L47" s="108" t="s">
        <v>511</v>
      </c>
      <c r="M47" s="109" t="s">
        <v>511</v>
      </c>
    </row>
    <row r="48" spans="2:13" ht="27.75" customHeight="1" x14ac:dyDescent="0.15">
      <c r="B48" s="1278"/>
      <c r="C48" s="1279"/>
      <c r="D48" s="106"/>
      <c r="E48" s="1284" t="s">
        <v>37</v>
      </c>
      <c r="F48" s="1284"/>
      <c r="G48" s="1284"/>
      <c r="H48" s="1285"/>
      <c r="I48" s="107" t="s">
        <v>511</v>
      </c>
      <c r="J48" s="108" t="s">
        <v>511</v>
      </c>
      <c r="K48" s="108" t="s">
        <v>511</v>
      </c>
      <c r="L48" s="108" t="s">
        <v>511</v>
      </c>
      <c r="M48" s="109" t="s">
        <v>511</v>
      </c>
    </row>
    <row r="49" spans="2:13" ht="27.75" customHeight="1" x14ac:dyDescent="0.15">
      <c r="B49" s="1280"/>
      <c r="C49" s="1281"/>
      <c r="D49" s="106"/>
      <c r="E49" s="1284" t="s">
        <v>38</v>
      </c>
      <c r="F49" s="1284"/>
      <c r="G49" s="1284"/>
      <c r="H49" s="1285"/>
      <c r="I49" s="107" t="s">
        <v>511</v>
      </c>
      <c r="J49" s="108" t="s">
        <v>511</v>
      </c>
      <c r="K49" s="108" t="s">
        <v>511</v>
      </c>
      <c r="L49" s="108" t="s">
        <v>511</v>
      </c>
      <c r="M49" s="109" t="s">
        <v>511</v>
      </c>
    </row>
    <row r="50" spans="2:13" ht="27.75" customHeight="1" x14ac:dyDescent="0.15">
      <c r="B50" s="1289" t="s">
        <v>39</v>
      </c>
      <c r="C50" s="1290"/>
      <c r="D50" s="112"/>
      <c r="E50" s="1284" t="s">
        <v>40</v>
      </c>
      <c r="F50" s="1284"/>
      <c r="G50" s="1284"/>
      <c r="H50" s="1285"/>
      <c r="I50" s="107">
        <v>3948</v>
      </c>
      <c r="J50" s="108">
        <v>3977</v>
      </c>
      <c r="K50" s="108">
        <v>3824</v>
      </c>
      <c r="L50" s="108">
        <v>4292</v>
      </c>
      <c r="M50" s="109">
        <v>3882</v>
      </c>
    </row>
    <row r="51" spans="2:13" ht="27.75" customHeight="1" x14ac:dyDescent="0.15">
      <c r="B51" s="1278"/>
      <c r="C51" s="1279"/>
      <c r="D51" s="106"/>
      <c r="E51" s="1284" t="s">
        <v>41</v>
      </c>
      <c r="F51" s="1284"/>
      <c r="G51" s="1284"/>
      <c r="H51" s="1285"/>
      <c r="I51" s="107">
        <v>200</v>
      </c>
      <c r="J51" s="108">
        <v>151</v>
      </c>
      <c r="K51" s="108">
        <v>124</v>
      </c>
      <c r="L51" s="108">
        <v>116</v>
      </c>
      <c r="M51" s="109">
        <v>122</v>
      </c>
    </row>
    <row r="52" spans="2:13" ht="27.75" customHeight="1" x14ac:dyDescent="0.15">
      <c r="B52" s="1280"/>
      <c r="C52" s="1281"/>
      <c r="D52" s="106"/>
      <c r="E52" s="1284" t="s">
        <v>42</v>
      </c>
      <c r="F52" s="1284"/>
      <c r="G52" s="1284"/>
      <c r="H52" s="1285"/>
      <c r="I52" s="107">
        <v>14323</v>
      </c>
      <c r="J52" s="108">
        <v>13987</v>
      </c>
      <c r="K52" s="108">
        <v>13826</v>
      </c>
      <c r="L52" s="108">
        <v>13833</v>
      </c>
      <c r="M52" s="109">
        <v>13346</v>
      </c>
    </row>
    <row r="53" spans="2:13" ht="27.75" customHeight="1" thickBot="1" x14ac:dyDescent="0.2">
      <c r="B53" s="1291" t="s">
        <v>43</v>
      </c>
      <c r="C53" s="1292"/>
      <c r="D53" s="113"/>
      <c r="E53" s="1293" t="s">
        <v>44</v>
      </c>
      <c r="F53" s="1293"/>
      <c r="G53" s="1293"/>
      <c r="H53" s="1294"/>
      <c r="I53" s="114">
        <v>2551</v>
      </c>
      <c r="J53" s="115">
        <v>2970</v>
      </c>
      <c r="K53" s="115">
        <v>3167</v>
      </c>
      <c r="L53" s="115">
        <v>2649</v>
      </c>
      <c r="M53" s="116">
        <v>3264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7SYUtyyUMQP7r9bHk30RUsXj0RpsMd66HQpr5wehkBdi/cW5KKZQeiFwHEOnXFaJgBRBDjZuNjk4lWQtq92+Q==" saltValue="sAXGOV1dp4rzkIhJLIWtU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2301</v>
      </c>
      <c r="G55" s="128">
        <v>1879</v>
      </c>
      <c r="H55" s="129">
        <v>1495</v>
      </c>
    </row>
    <row r="56" spans="2:8" ht="52.5" customHeight="1" x14ac:dyDescent="0.15">
      <c r="B56" s="130"/>
      <c r="C56" s="1305" t="s">
        <v>48</v>
      </c>
      <c r="D56" s="1305"/>
      <c r="E56" s="1306"/>
      <c r="F56" s="131">
        <v>289</v>
      </c>
      <c r="G56" s="131">
        <v>289</v>
      </c>
      <c r="H56" s="132">
        <v>289</v>
      </c>
    </row>
    <row r="57" spans="2:8" ht="53.25" customHeight="1" x14ac:dyDescent="0.15">
      <c r="B57" s="130"/>
      <c r="C57" s="1307" t="s">
        <v>49</v>
      </c>
      <c r="D57" s="1307"/>
      <c r="E57" s="1308"/>
      <c r="F57" s="133">
        <v>3703</v>
      </c>
      <c r="G57" s="133">
        <v>2545</v>
      </c>
      <c r="H57" s="134">
        <v>2387</v>
      </c>
    </row>
    <row r="58" spans="2:8" ht="45.75" customHeight="1" x14ac:dyDescent="0.15">
      <c r="B58" s="135"/>
      <c r="C58" s="1295" t="s">
        <v>597</v>
      </c>
      <c r="D58" s="1296"/>
      <c r="E58" s="1297"/>
      <c r="F58" s="136">
        <v>764</v>
      </c>
      <c r="G58" s="136">
        <v>736</v>
      </c>
      <c r="H58" s="137">
        <v>600</v>
      </c>
    </row>
    <row r="59" spans="2:8" ht="45.75" customHeight="1" x14ac:dyDescent="0.15">
      <c r="B59" s="135"/>
      <c r="C59" s="1295" t="s">
        <v>598</v>
      </c>
      <c r="D59" s="1296"/>
      <c r="E59" s="1297"/>
      <c r="F59" s="136">
        <v>411</v>
      </c>
      <c r="G59" s="136">
        <v>411</v>
      </c>
      <c r="H59" s="137">
        <v>411</v>
      </c>
    </row>
    <row r="60" spans="2:8" ht="45.75" customHeight="1" x14ac:dyDescent="0.15">
      <c r="B60" s="135"/>
      <c r="C60" s="1295" t="s">
        <v>599</v>
      </c>
      <c r="D60" s="1296"/>
      <c r="E60" s="1297"/>
      <c r="F60" s="136">
        <v>1692</v>
      </c>
      <c r="G60" s="136">
        <v>398</v>
      </c>
      <c r="H60" s="137">
        <v>383</v>
      </c>
    </row>
    <row r="61" spans="2:8" ht="45.75" customHeight="1" x14ac:dyDescent="0.15">
      <c r="B61" s="135"/>
      <c r="C61" s="1295" t="s">
        <v>600</v>
      </c>
      <c r="D61" s="1296"/>
      <c r="E61" s="1297"/>
      <c r="F61" s="136">
        <v>280</v>
      </c>
      <c r="G61" s="136">
        <v>246</v>
      </c>
      <c r="H61" s="137">
        <v>228</v>
      </c>
    </row>
    <row r="62" spans="2:8" ht="45.75" customHeight="1" thickBot="1" x14ac:dyDescent="0.2">
      <c r="B62" s="138"/>
      <c r="C62" s="1298" t="s">
        <v>601</v>
      </c>
      <c r="D62" s="1299"/>
      <c r="E62" s="1300"/>
      <c r="F62" s="139">
        <v>95</v>
      </c>
      <c r="G62" s="139">
        <v>205</v>
      </c>
      <c r="H62" s="140">
        <v>215</v>
      </c>
    </row>
    <row r="63" spans="2:8" ht="52.5" customHeight="1" thickBot="1" x14ac:dyDescent="0.2">
      <c r="B63" s="141"/>
      <c r="C63" s="1301" t="s">
        <v>50</v>
      </c>
      <c r="D63" s="1301"/>
      <c r="E63" s="1302"/>
      <c r="F63" s="142">
        <v>6293</v>
      </c>
      <c r="G63" s="142">
        <v>4713</v>
      </c>
      <c r="H63" s="143">
        <v>4170</v>
      </c>
    </row>
    <row r="64" spans="2:8" ht="15" customHeight="1" x14ac:dyDescent="0.15"/>
  </sheetData>
  <sheetProtection algorithmName="SHA-512" hashValue="YFy6rINTBK1pjQ74w3vytIxTxmibepsXvucS0xmQjlcNUIWoj5JDN2v7i9FnKdIfwA6RNcMPmikTsqpfC/P/zg==" saltValue="dnQN6AZWsFCjChmBHQLT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6" zoomScale="70" zoomScaleNormal="7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619</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613</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553</v>
      </c>
      <c r="BQ50" s="1311"/>
      <c r="BR50" s="1311"/>
      <c r="BS50" s="1311"/>
      <c r="BT50" s="1311"/>
      <c r="BU50" s="1311"/>
      <c r="BV50" s="1311"/>
      <c r="BW50" s="1311"/>
      <c r="BX50" s="1311" t="s">
        <v>554</v>
      </c>
      <c r="BY50" s="1311"/>
      <c r="BZ50" s="1311"/>
      <c r="CA50" s="1311"/>
      <c r="CB50" s="1311"/>
      <c r="CC50" s="1311"/>
      <c r="CD50" s="1311"/>
      <c r="CE50" s="1311"/>
      <c r="CF50" s="1311" t="s">
        <v>555</v>
      </c>
      <c r="CG50" s="1311"/>
      <c r="CH50" s="1311"/>
      <c r="CI50" s="1311"/>
      <c r="CJ50" s="1311"/>
      <c r="CK50" s="1311"/>
      <c r="CL50" s="1311"/>
      <c r="CM50" s="1311"/>
      <c r="CN50" s="1311" t="s">
        <v>556</v>
      </c>
      <c r="CO50" s="1311"/>
      <c r="CP50" s="1311"/>
      <c r="CQ50" s="1311"/>
      <c r="CR50" s="1311"/>
      <c r="CS50" s="1311"/>
      <c r="CT50" s="1311"/>
      <c r="CU50" s="1311"/>
      <c r="CV50" s="1311" t="s">
        <v>557</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612</v>
      </c>
      <c r="AO51" s="1312"/>
      <c r="AP51" s="1312"/>
      <c r="AQ51" s="1312"/>
      <c r="AR51" s="1312"/>
      <c r="AS51" s="1312"/>
      <c r="AT51" s="1312"/>
      <c r="AU51" s="1312"/>
      <c r="AV51" s="1312"/>
      <c r="AW51" s="1312"/>
      <c r="AX51" s="1312"/>
      <c r="AY51" s="1312"/>
      <c r="AZ51" s="1312"/>
      <c r="BA51" s="1312"/>
      <c r="BB51" s="1312" t="s">
        <v>610</v>
      </c>
      <c r="BC51" s="1312"/>
      <c r="BD51" s="1312"/>
      <c r="BE51" s="1312"/>
      <c r="BF51" s="1312"/>
      <c r="BG51" s="1312"/>
      <c r="BH51" s="1312"/>
      <c r="BI51" s="1312"/>
      <c r="BJ51" s="1312"/>
      <c r="BK51" s="1312"/>
      <c r="BL51" s="1312"/>
      <c r="BM51" s="1312"/>
      <c r="BN51" s="1312"/>
      <c r="BO51" s="1312"/>
      <c r="BP51" s="1309">
        <v>41.6</v>
      </c>
      <c r="BQ51" s="1309"/>
      <c r="BR51" s="1309"/>
      <c r="BS51" s="1309"/>
      <c r="BT51" s="1309"/>
      <c r="BU51" s="1309"/>
      <c r="BV51" s="1309"/>
      <c r="BW51" s="1309"/>
      <c r="BX51" s="1309">
        <v>48.7</v>
      </c>
      <c r="BY51" s="1309"/>
      <c r="BZ51" s="1309"/>
      <c r="CA51" s="1309"/>
      <c r="CB51" s="1309"/>
      <c r="CC51" s="1309"/>
      <c r="CD51" s="1309"/>
      <c r="CE51" s="1309"/>
      <c r="CF51" s="1309">
        <v>52.1</v>
      </c>
      <c r="CG51" s="1309"/>
      <c r="CH51" s="1309"/>
      <c r="CI51" s="1309"/>
      <c r="CJ51" s="1309"/>
      <c r="CK51" s="1309"/>
      <c r="CL51" s="1309"/>
      <c r="CM51" s="1309"/>
      <c r="CN51" s="1309">
        <v>43.6</v>
      </c>
      <c r="CO51" s="1309"/>
      <c r="CP51" s="1309"/>
      <c r="CQ51" s="1309"/>
      <c r="CR51" s="1309"/>
      <c r="CS51" s="1309"/>
      <c r="CT51" s="1309"/>
      <c r="CU51" s="1309"/>
      <c r="CV51" s="1309">
        <v>53.6</v>
      </c>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616</v>
      </c>
      <c r="BC53" s="1312"/>
      <c r="BD53" s="1312"/>
      <c r="BE53" s="1312"/>
      <c r="BF53" s="1312"/>
      <c r="BG53" s="1312"/>
      <c r="BH53" s="1312"/>
      <c r="BI53" s="1312"/>
      <c r="BJ53" s="1312"/>
      <c r="BK53" s="1312"/>
      <c r="BL53" s="1312"/>
      <c r="BM53" s="1312"/>
      <c r="BN53" s="1312"/>
      <c r="BO53" s="1312"/>
      <c r="BP53" s="1309">
        <v>56.4</v>
      </c>
      <c r="BQ53" s="1309"/>
      <c r="BR53" s="1309"/>
      <c r="BS53" s="1309"/>
      <c r="BT53" s="1309"/>
      <c r="BU53" s="1309"/>
      <c r="BV53" s="1309"/>
      <c r="BW53" s="1309"/>
      <c r="BX53" s="1309">
        <v>53.9</v>
      </c>
      <c r="BY53" s="1309"/>
      <c r="BZ53" s="1309"/>
      <c r="CA53" s="1309"/>
      <c r="CB53" s="1309"/>
      <c r="CC53" s="1309"/>
      <c r="CD53" s="1309"/>
      <c r="CE53" s="1309"/>
      <c r="CF53" s="1309">
        <v>55.3</v>
      </c>
      <c r="CG53" s="1309"/>
      <c r="CH53" s="1309"/>
      <c r="CI53" s="1309"/>
      <c r="CJ53" s="1309"/>
      <c r="CK53" s="1309"/>
      <c r="CL53" s="1309"/>
      <c r="CM53" s="1309"/>
      <c r="CN53" s="1309">
        <v>56.4</v>
      </c>
      <c r="CO53" s="1309"/>
      <c r="CP53" s="1309"/>
      <c r="CQ53" s="1309"/>
      <c r="CR53" s="1309"/>
      <c r="CS53" s="1309"/>
      <c r="CT53" s="1309"/>
      <c r="CU53" s="1309"/>
      <c r="CV53" s="1309">
        <v>57.9</v>
      </c>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611</v>
      </c>
      <c r="AO55" s="1311"/>
      <c r="AP55" s="1311"/>
      <c r="AQ55" s="1311"/>
      <c r="AR55" s="1311"/>
      <c r="AS55" s="1311"/>
      <c r="AT55" s="1311"/>
      <c r="AU55" s="1311"/>
      <c r="AV55" s="1311"/>
      <c r="AW55" s="1311"/>
      <c r="AX55" s="1311"/>
      <c r="AY55" s="1311"/>
      <c r="AZ55" s="1311"/>
      <c r="BA55" s="1311"/>
      <c r="BB55" s="1312" t="s">
        <v>610</v>
      </c>
      <c r="BC55" s="1312"/>
      <c r="BD55" s="1312"/>
      <c r="BE55" s="1312"/>
      <c r="BF55" s="1312"/>
      <c r="BG55" s="1312"/>
      <c r="BH55" s="1312"/>
      <c r="BI55" s="1312"/>
      <c r="BJ55" s="1312"/>
      <c r="BK55" s="1312"/>
      <c r="BL55" s="1312"/>
      <c r="BM55" s="1312"/>
      <c r="BN55" s="1312"/>
      <c r="BO55" s="1312"/>
      <c r="BP55" s="1309">
        <v>56.8</v>
      </c>
      <c r="BQ55" s="1309"/>
      <c r="BR55" s="1309"/>
      <c r="BS55" s="1309"/>
      <c r="BT55" s="1309"/>
      <c r="BU55" s="1309"/>
      <c r="BV55" s="1309"/>
      <c r="BW55" s="1309"/>
      <c r="BX55" s="1309">
        <v>52.3</v>
      </c>
      <c r="BY55" s="1309"/>
      <c r="BZ55" s="1309"/>
      <c r="CA55" s="1309"/>
      <c r="CB55" s="1309"/>
      <c r="CC55" s="1309"/>
      <c r="CD55" s="1309"/>
      <c r="CE55" s="1309"/>
      <c r="CF55" s="1309">
        <v>55.4</v>
      </c>
      <c r="CG55" s="1309"/>
      <c r="CH55" s="1309"/>
      <c r="CI55" s="1309"/>
      <c r="CJ55" s="1309"/>
      <c r="CK55" s="1309"/>
      <c r="CL55" s="1309"/>
      <c r="CM55" s="1309"/>
      <c r="CN55" s="1309">
        <v>52.7</v>
      </c>
      <c r="CO55" s="1309"/>
      <c r="CP55" s="1309"/>
      <c r="CQ55" s="1309"/>
      <c r="CR55" s="1309"/>
      <c r="CS55" s="1309"/>
      <c r="CT55" s="1309"/>
      <c r="CU55" s="1309"/>
      <c r="CV55" s="1309">
        <v>49.7</v>
      </c>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616</v>
      </c>
      <c r="BC57" s="1312"/>
      <c r="BD57" s="1312"/>
      <c r="BE57" s="1312"/>
      <c r="BF57" s="1312"/>
      <c r="BG57" s="1312"/>
      <c r="BH57" s="1312"/>
      <c r="BI57" s="1312"/>
      <c r="BJ57" s="1312"/>
      <c r="BK57" s="1312"/>
      <c r="BL57" s="1312"/>
      <c r="BM57" s="1312"/>
      <c r="BN57" s="1312"/>
      <c r="BO57" s="1312"/>
      <c r="BP57" s="1309">
        <v>54</v>
      </c>
      <c r="BQ57" s="1309"/>
      <c r="BR57" s="1309"/>
      <c r="BS57" s="1309"/>
      <c r="BT57" s="1309"/>
      <c r="BU57" s="1309"/>
      <c r="BV57" s="1309"/>
      <c r="BW57" s="1309"/>
      <c r="BX57" s="1309">
        <v>57.1</v>
      </c>
      <c r="BY57" s="1309"/>
      <c r="BZ57" s="1309"/>
      <c r="CA57" s="1309"/>
      <c r="CB57" s="1309"/>
      <c r="CC57" s="1309"/>
      <c r="CD57" s="1309"/>
      <c r="CE57" s="1309"/>
      <c r="CF57" s="1309">
        <v>58.7</v>
      </c>
      <c r="CG57" s="1309"/>
      <c r="CH57" s="1309"/>
      <c r="CI57" s="1309"/>
      <c r="CJ57" s="1309"/>
      <c r="CK57" s="1309"/>
      <c r="CL57" s="1309"/>
      <c r="CM57" s="1309"/>
      <c r="CN57" s="1309">
        <v>59.9</v>
      </c>
      <c r="CO57" s="1309"/>
      <c r="CP57" s="1309"/>
      <c r="CQ57" s="1309"/>
      <c r="CR57" s="1309"/>
      <c r="CS57" s="1309"/>
      <c r="CT57" s="1309"/>
      <c r="CU57" s="1309"/>
      <c r="CV57" s="1309">
        <v>60.6</v>
      </c>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615</v>
      </c>
    </row>
    <row r="64" spans="1:109" ht="13.5" x14ac:dyDescent="0.15">
      <c r="B64" s="387"/>
      <c r="G64" s="403"/>
      <c r="I64" s="405"/>
      <c r="J64" s="405"/>
      <c r="K64" s="405"/>
      <c r="L64" s="405"/>
      <c r="M64" s="405"/>
      <c r="N64" s="404"/>
      <c r="AM64" s="403"/>
      <c r="AN64" s="403" t="s">
        <v>614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620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613</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553</v>
      </c>
      <c r="BQ72" s="1311"/>
      <c r="BR72" s="1311"/>
      <c r="BS72" s="1311"/>
      <c r="BT72" s="1311"/>
      <c r="BU72" s="1311"/>
      <c r="BV72" s="1311"/>
      <c r="BW72" s="1311"/>
      <c r="BX72" s="1311" t="s">
        <v>554</v>
      </c>
      <c r="BY72" s="1311"/>
      <c r="BZ72" s="1311"/>
      <c r="CA72" s="1311"/>
      <c r="CB72" s="1311"/>
      <c r="CC72" s="1311"/>
      <c r="CD72" s="1311"/>
      <c r="CE72" s="1311"/>
      <c r="CF72" s="1311" t="s">
        <v>555</v>
      </c>
      <c r="CG72" s="1311"/>
      <c r="CH72" s="1311"/>
      <c r="CI72" s="1311"/>
      <c r="CJ72" s="1311"/>
      <c r="CK72" s="1311"/>
      <c r="CL72" s="1311"/>
      <c r="CM72" s="1311"/>
      <c r="CN72" s="1311" t="s">
        <v>556</v>
      </c>
      <c r="CO72" s="1311"/>
      <c r="CP72" s="1311"/>
      <c r="CQ72" s="1311"/>
      <c r="CR72" s="1311"/>
      <c r="CS72" s="1311"/>
      <c r="CT72" s="1311"/>
      <c r="CU72" s="1311"/>
      <c r="CV72" s="1311" t="s">
        <v>557</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612</v>
      </c>
      <c r="AO73" s="1312"/>
      <c r="AP73" s="1312"/>
      <c r="AQ73" s="1312"/>
      <c r="AR73" s="1312"/>
      <c r="AS73" s="1312"/>
      <c r="AT73" s="1312"/>
      <c r="AU73" s="1312"/>
      <c r="AV73" s="1312"/>
      <c r="AW73" s="1312"/>
      <c r="AX73" s="1312"/>
      <c r="AY73" s="1312"/>
      <c r="AZ73" s="1312"/>
      <c r="BA73" s="1312"/>
      <c r="BB73" s="1312" t="s">
        <v>610</v>
      </c>
      <c r="BC73" s="1312"/>
      <c r="BD73" s="1312"/>
      <c r="BE73" s="1312"/>
      <c r="BF73" s="1312"/>
      <c r="BG73" s="1312"/>
      <c r="BH73" s="1312"/>
      <c r="BI73" s="1312"/>
      <c r="BJ73" s="1312"/>
      <c r="BK73" s="1312"/>
      <c r="BL73" s="1312"/>
      <c r="BM73" s="1312"/>
      <c r="BN73" s="1312"/>
      <c r="BO73" s="1312"/>
      <c r="BP73" s="1309">
        <v>41.6</v>
      </c>
      <c r="BQ73" s="1309"/>
      <c r="BR73" s="1309"/>
      <c r="BS73" s="1309"/>
      <c r="BT73" s="1309"/>
      <c r="BU73" s="1309"/>
      <c r="BV73" s="1309"/>
      <c r="BW73" s="1309"/>
      <c r="BX73" s="1309">
        <v>48.7</v>
      </c>
      <c r="BY73" s="1309"/>
      <c r="BZ73" s="1309"/>
      <c r="CA73" s="1309"/>
      <c r="CB73" s="1309"/>
      <c r="CC73" s="1309"/>
      <c r="CD73" s="1309"/>
      <c r="CE73" s="1309"/>
      <c r="CF73" s="1309">
        <v>52.1</v>
      </c>
      <c r="CG73" s="1309"/>
      <c r="CH73" s="1309"/>
      <c r="CI73" s="1309"/>
      <c r="CJ73" s="1309"/>
      <c r="CK73" s="1309"/>
      <c r="CL73" s="1309"/>
      <c r="CM73" s="1309"/>
      <c r="CN73" s="1309">
        <v>43.6</v>
      </c>
      <c r="CO73" s="1309"/>
      <c r="CP73" s="1309"/>
      <c r="CQ73" s="1309"/>
      <c r="CR73" s="1309"/>
      <c r="CS73" s="1309"/>
      <c r="CT73" s="1309"/>
      <c r="CU73" s="1309"/>
      <c r="CV73" s="1309">
        <v>53.6</v>
      </c>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5.4</v>
      </c>
      <c r="BQ75" s="1309"/>
      <c r="BR75" s="1309"/>
      <c r="BS75" s="1309"/>
      <c r="BT75" s="1309"/>
      <c r="BU75" s="1309"/>
      <c r="BV75" s="1309"/>
      <c r="BW75" s="1309"/>
      <c r="BX75" s="1309">
        <v>6.3</v>
      </c>
      <c r="BY75" s="1309"/>
      <c r="BZ75" s="1309"/>
      <c r="CA75" s="1309"/>
      <c r="CB75" s="1309"/>
      <c r="CC75" s="1309"/>
      <c r="CD75" s="1309"/>
      <c r="CE75" s="1309"/>
      <c r="CF75" s="1309">
        <v>7.6</v>
      </c>
      <c r="CG75" s="1309"/>
      <c r="CH75" s="1309"/>
      <c r="CI75" s="1309"/>
      <c r="CJ75" s="1309"/>
      <c r="CK75" s="1309"/>
      <c r="CL75" s="1309"/>
      <c r="CM75" s="1309"/>
      <c r="CN75" s="1309">
        <v>8.9</v>
      </c>
      <c r="CO75" s="1309"/>
      <c r="CP75" s="1309"/>
      <c r="CQ75" s="1309"/>
      <c r="CR75" s="1309"/>
      <c r="CS75" s="1309"/>
      <c r="CT75" s="1309"/>
      <c r="CU75" s="1309"/>
      <c r="CV75" s="1309">
        <v>9.5</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611</v>
      </c>
      <c r="AO77" s="1311"/>
      <c r="AP77" s="1311"/>
      <c r="AQ77" s="1311"/>
      <c r="AR77" s="1311"/>
      <c r="AS77" s="1311"/>
      <c r="AT77" s="1311"/>
      <c r="AU77" s="1311"/>
      <c r="AV77" s="1311"/>
      <c r="AW77" s="1311"/>
      <c r="AX77" s="1311"/>
      <c r="AY77" s="1311"/>
      <c r="AZ77" s="1311"/>
      <c r="BA77" s="1311"/>
      <c r="BB77" s="1312" t="s">
        <v>610</v>
      </c>
      <c r="BC77" s="1312"/>
      <c r="BD77" s="1312"/>
      <c r="BE77" s="1312"/>
      <c r="BF77" s="1312"/>
      <c r="BG77" s="1312"/>
      <c r="BH77" s="1312"/>
      <c r="BI77" s="1312"/>
      <c r="BJ77" s="1312"/>
      <c r="BK77" s="1312"/>
      <c r="BL77" s="1312"/>
      <c r="BM77" s="1312"/>
      <c r="BN77" s="1312"/>
      <c r="BO77" s="1312"/>
      <c r="BP77" s="1309">
        <v>56.8</v>
      </c>
      <c r="BQ77" s="1309"/>
      <c r="BR77" s="1309"/>
      <c r="BS77" s="1309"/>
      <c r="BT77" s="1309"/>
      <c r="BU77" s="1309"/>
      <c r="BV77" s="1309"/>
      <c r="BW77" s="1309"/>
      <c r="BX77" s="1309">
        <v>52.3</v>
      </c>
      <c r="BY77" s="1309"/>
      <c r="BZ77" s="1309"/>
      <c r="CA77" s="1309"/>
      <c r="CB77" s="1309"/>
      <c r="CC77" s="1309"/>
      <c r="CD77" s="1309"/>
      <c r="CE77" s="1309"/>
      <c r="CF77" s="1309">
        <v>55.4</v>
      </c>
      <c r="CG77" s="1309"/>
      <c r="CH77" s="1309"/>
      <c r="CI77" s="1309"/>
      <c r="CJ77" s="1309"/>
      <c r="CK77" s="1309"/>
      <c r="CL77" s="1309"/>
      <c r="CM77" s="1309"/>
      <c r="CN77" s="1309">
        <v>52.7</v>
      </c>
      <c r="CO77" s="1309"/>
      <c r="CP77" s="1309"/>
      <c r="CQ77" s="1309"/>
      <c r="CR77" s="1309"/>
      <c r="CS77" s="1309"/>
      <c r="CT77" s="1309"/>
      <c r="CU77" s="1309"/>
      <c r="CV77" s="1309">
        <v>49.7</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609</v>
      </c>
      <c r="BC79" s="1312"/>
      <c r="BD79" s="1312"/>
      <c r="BE79" s="1312"/>
      <c r="BF79" s="1312"/>
      <c r="BG79" s="1312"/>
      <c r="BH79" s="1312"/>
      <c r="BI79" s="1312"/>
      <c r="BJ79" s="1312"/>
      <c r="BK79" s="1312"/>
      <c r="BL79" s="1312"/>
      <c r="BM79" s="1312"/>
      <c r="BN79" s="1312"/>
      <c r="BO79" s="1312"/>
      <c r="BP79" s="1309">
        <v>10.199999999999999</v>
      </c>
      <c r="BQ79" s="1309"/>
      <c r="BR79" s="1309"/>
      <c r="BS79" s="1309"/>
      <c r="BT79" s="1309"/>
      <c r="BU79" s="1309"/>
      <c r="BV79" s="1309"/>
      <c r="BW79" s="1309"/>
      <c r="BX79" s="1309">
        <v>10</v>
      </c>
      <c r="BY79" s="1309"/>
      <c r="BZ79" s="1309"/>
      <c r="CA79" s="1309"/>
      <c r="CB79" s="1309"/>
      <c r="CC79" s="1309"/>
      <c r="CD79" s="1309"/>
      <c r="CE79" s="1309"/>
      <c r="CF79" s="1309">
        <v>9.6999999999999993</v>
      </c>
      <c r="CG79" s="1309"/>
      <c r="CH79" s="1309"/>
      <c r="CI79" s="1309"/>
      <c r="CJ79" s="1309"/>
      <c r="CK79" s="1309"/>
      <c r="CL79" s="1309"/>
      <c r="CM79" s="1309"/>
      <c r="CN79" s="1309">
        <v>9.5</v>
      </c>
      <c r="CO79" s="1309"/>
      <c r="CP79" s="1309"/>
      <c r="CQ79" s="1309"/>
      <c r="CR79" s="1309"/>
      <c r="CS79" s="1309"/>
      <c r="CT79" s="1309"/>
      <c r="CU79" s="1309"/>
      <c r="CV79" s="1309">
        <v>9.1999999999999993</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GNxAiGJVCdRtk+fjUgfJcqEDLjmPYf+R8sl75miDk+Uy2/fkQcLKs243QKVg4HLbZMjbQtZTktEKAazfQs70A==" saltValue="0Lk7MtxFiyIERLuY+31lf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6"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Mxgf0h/TlbZuOMh3CBoJSbAOhAXgGuK+nsp93//HtvYQzhWS9gcY5MTSQd2VbqTdpckfeM2sD6V7kyVdt/v+hQ==" saltValue="r1GHDT30l7qAxgEbQ1ruz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Dr49bk1kKnJxPCYYYEg/Ko7I8BzEqQ91/XPE/fYlnpOwFtmdXkTnSKi/My5CjEPyC1HqW2D5uFZKNaeBpG66tQ==" saltValue="Ib2p2NW93tc4Kq/EmYR8e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413037</v>
      </c>
      <c r="E3" s="162"/>
      <c r="F3" s="163">
        <v>81768</v>
      </c>
      <c r="G3" s="164"/>
      <c r="H3" s="165"/>
    </row>
    <row r="4" spans="1:8" x14ac:dyDescent="0.15">
      <c r="A4" s="166"/>
      <c r="B4" s="167"/>
      <c r="C4" s="168"/>
      <c r="D4" s="169">
        <v>24669</v>
      </c>
      <c r="E4" s="170"/>
      <c r="F4" s="171">
        <v>37917</v>
      </c>
      <c r="G4" s="172"/>
      <c r="H4" s="173"/>
    </row>
    <row r="5" spans="1:8" x14ac:dyDescent="0.15">
      <c r="A5" s="154" t="s">
        <v>545</v>
      </c>
      <c r="B5" s="159"/>
      <c r="C5" s="160"/>
      <c r="D5" s="161">
        <v>68438</v>
      </c>
      <c r="E5" s="162"/>
      <c r="F5" s="163">
        <v>65876</v>
      </c>
      <c r="G5" s="164"/>
      <c r="H5" s="165"/>
    </row>
    <row r="6" spans="1:8" x14ac:dyDescent="0.15">
      <c r="A6" s="166"/>
      <c r="B6" s="167"/>
      <c r="C6" s="168"/>
      <c r="D6" s="169">
        <v>24303</v>
      </c>
      <c r="E6" s="170"/>
      <c r="F6" s="171">
        <v>36484</v>
      </c>
      <c r="G6" s="172"/>
      <c r="H6" s="173"/>
    </row>
    <row r="7" spans="1:8" x14ac:dyDescent="0.15">
      <c r="A7" s="154" t="s">
        <v>546</v>
      </c>
      <c r="B7" s="159"/>
      <c r="C7" s="160"/>
      <c r="D7" s="161">
        <v>58833</v>
      </c>
      <c r="E7" s="162"/>
      <c r="F7" s="163">
        <v>68468</v>
      </c>
      <c r="G7" s="164"/>
      <c r="H7" s="165"/>
    </row>
    <row r="8" spans="1:8" x14ac:dyDescent="0.15">
      <c r="A8" s="166"/>
      <c r="B8" s="167"/>
      <c r="C8" s="168"/>
      <c r="D8" s="169">
        <v>32139</v>
      </c>
      <c r="E8" s="170"/>
      <c r="F8" s="171">
        <v>34140</v>
      </c>
      <c r="G8" s="172"/>
      <c r="H8" s="173"/>
    </row>
    <row r="9" spans="1:8" x14ac:dyDescent="0.15">
      <c r="A9" s="154" t="s">
        <v>547</v>
      </c>
      <c r="B9" s="159"/>
      <c r="C9" s="160"/>
      <c r="D9" s="161">
        <v>61569</v>
      </c>
      <c r="E9" s="162"/>
      <c r="F9" s="163">
        <v>69729</v>
      </c>
      <c r="G9" s="164"/>
      <c r="H9" s="165"/>
    </row>
    <row r="10" spans="1:8" x14ac:dyDescent="0.15">
      <c r="A10" s="166"/>
      <c r="B10" s="167"/>
      <c r="C10" s="168"/>
      <c r="D10" s="169">
        <v>35803</v>
      </c>
      <c r="E10" s="170"/>
      <c r="F10" s="171">
        <v>38908</v>
      </c>
      <c r="G10" s="172"/>
      <c r="H10" s="173"/>
    </row>
    <row r="11" spans="1:8" x14ac:dyDescent="0.15">
      <c r="A11" s="154" t="s">
        <v>548</v>
      </c>
      <c r="B11" s="159"/>
      <c r="C11" s="160"/>
      <c r="D11" s="161">
        <v>51338</v>
      </c>
      <c r="E11" s="162"/>
      <c r="F11" s="163">
        <v>74581</v>
      </c>
      <c r="G11" s="164"/>
      <c r="H11" s="165"/>
    </row>
    <row r="12" spans="1:8" x14ac:dyDescent="0.15">
      <c r="A12" s="166"/>
      <c r="B12" s="167"/>
      <c r="C12" s="174"/>
      <c r="D12" s="169">
        <v>30555</v>
      </c>
      <c r="E12" s="170"/>
      <c r="F12" s="171">
        <v>41563</v>
      </c>
      <c r="G12" s="172"/>
      <c r="H12" s="173"/>
    </row>
    <row r="13" spans="1:8" x14ac:dyDescent="0.15">
      <c r="A13" s="154"/>
      <c r="B13" s="159"/>
      <c r="C13" s="175"/>
      <c r="D13" s="176">
        <v>130643</v>
      </c>
      <c r="E13" s="177"/>
      <c r="F13" s="178">
        <v>72084</v>
      </c>
      <c r="G13" s="179"/>
      <c r="H13" s="165"/>
    </row>
    <row r="14" spans="1:8" x14ac:dyDescent="0.15">
      <c r="A14" s="166"/>
      <c r="B14" s="167"/>
      <c r="C14" s="168"/>
      <c r="D14" s="169">
        <v>29494</v>
      </c>
      <c r="E14" s="170"/>
      <c r="F14" s="171">
        <v>37802</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27.48</v>
      </c>
      <c r="C19" s="180">
        <f>ROUND(VALUE(SUBSTITUTE(実質収支比率等に係る経年分析!G$48,"▲","-")),2)</f>
        <v>12.39</v>
      </c>
      <c r="D19" s="180">
        <f>ROUND(VALUE(SUBSTITUTE(実質収支比率等に係る経年分析!H$48,"▲","-")),2)</f>
        <v>16.149999999999999</v>
      </c>
      <c r="E19" s="180">
        <f>ROUND(VALUE(SUBSTITUTE(実質収支比率等に係る経年分析!I$48,"▲","-")),2)</f>
        <v>8.7100000000000009</v>
      </c>
      <c r="F19" s="180">
        <f>ROUND(VALUE(SUBSTITUTE(実質収支比率等に係る経年分析!J$48,"▲","-")),2)</f>
        <v>8.89</v>
      </c>
    </row>
    <row r="20" spans="1:11" x14ac:dyDescent="0.15">
      <c r="A20" s="180" t="s">
        <v>54</v>
      </c>
      <c r="B20" s="180">
        <f>ROUND(VALUE(SUBSTITUTE(実質収支比率等に係る経年分析!F$47,"▲","-")),2)</f>
        <v>33.86</v>
      </c>
      <c r="C20" s="180">
        <f>ROUND(VALUE(SUBSTITUTE(実質収支比率等に係る経年分析!G$47,"▲","-")),2)</f>
        <v>32.799999999999997</v>
      </c>
      <c r="D20" s="180">
        <f>ROUND(VALUE(SUBSTITUTE(実質収支比率等に係る経年分析!H$47,"▲","-")),2)</f>
        <v>31.22</v>
      </c>
      <c r="E20" s="180">
        <f>ROUND(VALUE(SUBSTITUTE(実質収支比率等に係る経年分析!I$47,"▲","-")),2)</f>
        <v>25.49</v>
      </c>
      <c r="F20" s="180">
        <f>ROUND(VALUE(SUBSTITUTE(実質収支比率等に係る経年分析!J$47,"▲","-")),2)</f>
        <v>20.239999999999998</v>
      </c>
    </row>
    <row r="21" spans="1:11" x14ac:dyDescent="0.15">
      <c r="A21" s="180" t="s">
        <v>55</v>
      </c>
      <c r="B21" s="180">
        <f>IF(ISNUMBER(VALUE(SUBSTITUTE(実質収支比率等に係る経年分析!F$49,"▲","-"))),ROUND(VALUE(SUBSTITUTE(実質収支比率等に係る経年分析!F$49,"▲","-")),2),NA())</f>
        <v>17.09</v>
      </c>
      <c r="C21" s="180">
        <f>IF(ISNUMBER(VALUE(SUBSTITUTE(実質収支比率等に係る経年分析!G$49,"▲","-"))),ROUND(VALUE(SUBSTITUTE(実質収支比率等に係る経年分析!G$49,"▲","-")),2),NA())</f>
        <v>-16.09</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-13.16</v>
      </c>
      <c r="F21" s="180">
        <f>IF(ISNUMBER(VALUE(SUBSTITUTE(実質収支比率等に係る経年分析!J$49,"▲","-"))),ROUND(VALUE(SUBSTITUTE(実質収支比率等に係る経年分析!J$49,"▲","-")),2),NA())</f>
        <v>-5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潮来市後期高齢者医療特別会計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潮来市下水道事業特別会計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潮来市農業集落排水事業特別会計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潮来市国民健康保険特別会計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3.43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0.71</v>
      </c>
    </row>
    <row r="33" spans="1:16" x14ac:dyDescent="0.15">
      <c r="A33" s="181" t="str">
        <f>IF(連結実質赤字比率に係る赤字・黒字の構成分析!C$37="",NA(),連結実質赤字比率に係る赤字・黒字の構成分析!C$37)</f>
        <v>潮来市介護保険特別会計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潮来市工業用水道事業会計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27.48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8.6999999999999993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8.89</v>
      </c>
    </row>
    <row r="36" spans="1:16" x14ac:dyDescent="0.15">
      <c r="A36" s="181" t="str">
        <f>IF(連結実質赤字比率に係る赤字・黒字の構成分析!C$34="",NA(),連結実質赤字比率に係る赤字・黒字の構成分析!C$34)</f>
        <v>潮来市水道事業会計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7.16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1484</v>
      </c>
      <c r="E42" s="182"/>
      <c r="F42" s="182"/>
      <c r="G42" s="182">
        <f>'実質公債費比率（分子）の構造'!L$52</f>
        <v>1375</v>
      </c>
      <c r="H42" s="182"/>
      <c r="I42" s="182"/>
      <c r="J42" s="182">
        <f>'実質公債費比率（分子）の構造'!M$52</f>
        <v>1353</v>
      </c>
      <c r="K42" s="182"/>
      <c r="L42" s="182"/>
      <c r="M42" s="182">
        <f>'実質公債費比率（分子）の構造'!N$52</f>
        <v>1329</v>
      </c>
      <c r="N42" s="182"/>
      <c r="O42" s="182"/>
      <c r="P42" s="182">
        <f>'実質公債費比率（分子）の構造'!O$52</f>
        <v>1309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v>
      </c>
      <c r="C45" s="182"/>
      <c r="D45" s="182"/>
      <c r="E45" s="182">
        <f>'実質公債費比率（分子）の構造'!L$49</f>
        <v>8</v>
      </c>
      <c r="F45" s="182"/>
      <c r="G45" s="182"/>
      <c r="H45" s="182">
        <f>'実質公債費比率（分子）の構造'!M$49</f>
        <v>13</v>
      </c>
      <c r="I45" s="182"/>
      <c r="J45" s="182"/>
      <c r="K45" s="182">
        <f>'実質公債費比率（分子）の構造'!N$49</f>
        <v>17</v>
      </c>
      <c r="L45" s="182"/>
      <c r="M45" s="182"/>
      <c r="N45" s="182">
        <f>'実質公債費比率（分子）の構造'!O$49</f>
        <v>19</v>
      </c>
      <c r="O45" s="182"/>
      <c r="P45" s="182"/>
    </row>
    <row r="46" spans="1:16" x14ac:dyDescent="0.15">
      <c r="A46" s="182" t="s">
        <v>66</v>
      </c>
      <c r="B46" s="182">
        <f>'実質公債費比率（分子）の構造'!K$48</f>
        <v>517</v>
      </c>
      <c r="C46" s="182"/>
      <c r="D46" s="182"/>
      <c r="E46" s="182">
        <f>'実質公債費比率（分子）の構造'!L$48</f>
        <v>549</v>
      </c>
      <c r="F46" s="182"/>
      <c r="G46" s="182"/>
      <c r="H46" s="182">
        <f>'実質公債費比率（分子）の構造'!M$48</f>
        <v>571</v>
      </c>
      <c r="I46" s="182"/>
      <c r="J46" s="182"/>
      <c r="K46" s="182">
        <f>'実質公債費比率（分子）の構造'!N$48</f>
        <v>598</v>
      </c>
      <c r="L46" s="182"/>
      <c r="M46" s="182"/>
      <c r="N46" s="182">
        <f>'実質公債費比率（分子）の構造'!O$48</f>
        <v>639</v>
      </c>
      <c r="O46" s="182"/>
      <c r="P46" s="182"/>
    </row>
    <row r="47" spans="1:16" x14ac:dyDescent="0.15">
      <c r="A47" s="182" t="s">
        <v>13</v>
      </c>
      <c r="B47" s="182" t="str">
        <f>'実質公債費比率（分子）の構造'!K$47</f>
        <v>-</v>
      </c>
      <c r="C47" s="182"/>
      <c r="D47" s="182"/>
      <c r="E47" s="182" t="str">
        <f>'実質公債費比率（分子）の構造'!L$47</f>
        <v>-</v>
      </c>
      <c r="F47" s="182"/>
      <c r="G47" s="182"/>
      <c r="H47" s="182">
        <f>'実質公債費比率（分子）の構造'!M$47</f>
        <v>7</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1310</v>
      </c>
      <c r="C49" s="182"/>
      <c r="D49" s="182"/>
      <c r="E49" s="182">
        <f>'実質公債費比率（分子）の構造'!L$45</f>
        <v>1320</v>
      </c>
      <c r="F49" s="182"/>
      <c r="G49" s="182"/>
      <c r="H49" s="182">
        <f>'実質公債費比率（分子）の構造'!M$45</f>
        <v>1316</v>
      </c>
      <c r="I49" s="182"/>
      <c r="J49" s="182"/>
      <c r="K49" s="182">
        <f>'実質公債費比率（分子）の構造'!N$45</f>
        <v>1280</v>
      </c>
      <c r="L49" s="182"/>
      <c r="M49" s="182"/>
      <c r="N49" s="182">
        <f>'実質公債費比率（分子）の構造'!O$45</f>
        <v>1264</v>
      </c>
      <c r="O49" s="182"/>
      <c r="P49" s="182"/>
    </row>
    <row r="50" spans="1:16" x14ac:dyDescent="0.15">
      <c r="A50" s="182" t="s">
        <v>69</v>
      </c>
      <c r="B50" s="182" t="e">
        <f>NA()</f>
        <v>#N/A</v>
      </c>
      <c r="C50" s="182">
        <f>IF(ISNUMBER('実質公債費比率（分子）の構造'!K$53),'実質公債費比率（分子）の構造'!K$53,NA())</f>
        <v>345</v>
      </c>
      <c r="D50" s="182" t="e">
        <f>NA()</f>
        <v>#N/A</v>
      </c>
      <c r="E50" s="182" t="e">
        <f>NA()</f>
        <v>#N/A</v>
      </c>
      <c r="F50" s="182">
        <f>IF(ISNUMBER('実質公債費比率（分子）の構造'!L$53),'実質公債費比率（分子）の構造'!L$53,NA())</f>
        <v>502</v>
      </c>
      <c r="G50" s="182" t="e">
        <f>NA()</f>
        <v>#N/A</v>
      </c>
      <c r="H50" s="182" t="e">
        <f>NA()</f>
        <v>#N/A</v>
      </c>
      <c r="I50" s="182">
        <f>IF(ISNUMBER('実質公債費比率（分子）の構造'!M$53),'実質公債費比率（分子）の構造'!M$53,NA())</f>
        <v>554</v>
      </c>
      <c r="J50" s="182" t="e">
        <f>NA()</f>
        <v>#N/A</v>
      </c>
      <c r="K50" s="182" t="e">
        <f>NA()</f>
        <v>#N/A</v>
      </c>
      <c r="L50" s="182">
        <f>IF(ISNUMBER('実質公債費比率（分子）の構造'!N$53),'実質公債費比率（分子）の構造'!N$53,NA())</f>
        <v>566</v>
      </c>
      <c r="M50" s="182" t="e">
        <f>NA()</f>
        <v>#N/A</v>
      </c>
      <c r="N50" s="182" t="e">
        <f>NA()</f>
        <v>#N/A</v>
      </c>
      <c r="O50" s="182">
        <f>IF(ISNUMBER('実質公債費比率（分子）の構造'!O$53),'実質公債費比率（分子）の構造'!O$53,NA())</f>
        <v>613</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14323</v>
      </c>
      <c r="E56" s="181"/>
      <c r="F56" s="181"/>
      <c r="G56" s="181">
        <f>'将来負担比率（分子）の構造'!J$52</f>
        <v>13987</v>
      </c>
      <c r="H56" s="181"/>
      <c r="I56" s="181"/>
      <c r="J56" s="181">
        <f>'将来負担比率（分子）の構造'!K$52</f>
        <v>13826</v>
      </c>
      <c r="K56" s="181"/>
      <c r="L56" s="181"/>
      <c r="M56" s="181">
        <f>'将来負担比率（分子）の構造'!L$52</f>
        <v>13833</v>
      </c>
      <c r="N56" s="181"/>
      <c r="O56" s="181"/>
      <c r="P56" s="181">
        <f>'将来負担比率（分子）の構造'!M$52</f>
        <v>13346</v>
      </c>
    </row>
    <row r="57" spans="1:16" x14ac:dyDescent="0.15">
      <c r="A57" s="181" t="s">
        <v>41</v>
      </c>
      <c r="B57" s="181"/>
      <c r="C57" s="181"/>
      <c r="D57" s="181">
        <f>'将来負担比率（分子）の構造'!I$51</f>
        <v>200</v>
      </c>
      <c r="E57" s="181"/>
      <c r="F57" s="181"/>
      <c r="G57" s="181">
        <f>'将来負担比率（分子）の構造'!J$51</f>
        <v>151</v>
      </c>
      <c r="H57" s="181"/>
      <c r="I57" s="181"/>
      <c r="J57" s="181">
        <f>'将来負担比率（分子）の構造'!K$51</f>
        <v>124</v>
      </c>
      <c r="K57" s="181"/>
      <c r="L57" s="181"/>
      <c r="M57" s="181">
        <f>'将来負担比率（分子）の構造'!L$51</f>
        <v>116</v>
      </c>
      <c r="N57" s="181"/>
      <c r="O57" s="181"/>
      <c r="P57" s="181">
        <f>'将来負担比率（分子）の構造'!M$51</f>
        <v>122</v>
      </c>
    </row>
    <row r="58" spans="1:16" x14ac:dyDescent="0.15">
      <c r="A58" s="181" t="s">
        <v>40</v>
      </c>
      <c r="B58" s="181"/>
      <c r="C58" s="181"/>
      <c r="D58" s="181">
        <f>'将来負担比率（分子）の構造'!I$50</f>
        <v>3948</v>
      </c>
      <c r="E58" s="181"/>
      <c r="F58" s="181"/>
      <c r="G58" s="181">
        <f>'将来負担比率（分子）の構造'!J$50</f>
        <v>3977</v>
      </c>
      <c r="H58" s="181"/>
      <c r="I58" s="181"/>
      <c r="J58" s="181">
        <f>'将来負担比率（分子）の構造'!K$50</f>
        <v>3824</v>
      </c>
      <c r="K58" s="181"/>
      <c r="L58" s="181"/>
      <c r="M58" s="181">
        <f>'将来負担比率（分子）の構造'!L$50</f>
        <v>4292</v>
      </c>
      <c r="N58" s="181"/>
      <c r="O58" s="181"/>
      <c r="P58" s="181">
        <f>'将来負担比率（分子）の構造'!M$50</f>
        <v>3882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5</v>
      </c>
      <c r="F61" s="181"/>
      <c r="G61" s="181"/>
      <c r="H61" s="181" t="str">
        <f>'将来負担比率（分子）の構造'!K$46</f>
        <v>-</v>
      </c>
      <c r="I61" s="181"/>
      <c r="J61" s="181"/>
      <c r="K61" s="181">
        <f>'将来負担比率（分子）の構造'!L$46</f>
        <v>3</v>
      </c>
      <c r="L61" s="181"/>
      <c r="M61" s="181"/>
      <c r="N61" s="181" t="str">
        <f>'将来負担比率（分子）の構造'!M$46</f>
        <v>-</v>
      </c>
      <c r="O61" s="181"/>
      <c r="P61" s="181"/>
    </row>
    <row r="62" spans="1:16" x14ac:dyDescent="0.15">
      <c r="A62" s="181" t="s">
        <v>34</v>
      </c>
      <c r="B62" s="181">
        <f>'将来負担比率（分子）の構造'!I$45</f>
        <v>2108</v>
      </c>
      <c r="C62" s="181"/>
      <c r="D62" s="181"/>
      <c r="E62" s="181">
        <f>'将来負担比率（分子）の構造'!J$45</f>
        <v>2180</v>
      </c>
      <c r="F62" s="181"/>
      <c r="G62" s="181"/>
      <c r="H62" s="181">
        <f>'将来負担比率（分子）の構造'!K$45</f>
        <v>2212</v>
      </c>
      <c r="I62" s="181"/>
      <c r="J62" s="181"/>
      <c r="K62" s="181">
        <f>'将来負担比率（分子）の構造'!L$45</f>
        <v>2147</v>
      </c>
      <c r="L62" s="181"/>
      <c r="M62" s="181"/>
      <c r="N62" s="181">
        <f>'将来負担比率（分子）の構造'!M$45</f>
        <v>2252</v>
      </c>
      <c r="O62" s="181"/>
      <c r="P62" s="181"/>
    </row>
    <row r="63" spans="1:16" x14ac:dyDescent="0.15">
      <c r="A63" s="181" t="s">
        <v>33</v>
      </c>
      <c r="B63" s="181">
        <f>'将来負担比率（分子）の構造'!I$44</f>
        <v>149</v>
      </c>
      <c r="C63" s="181"/>
      <c r="D63" s="181"/>
      <c r="E63" s="181">
        <f>'将来負担比率（分子）の構造'!J$44</f>
        <v>161</v>
      </c>
      <c r="F63" s="181"/>
      <c r="G63" s="181"/>
      <c r="H63" s="181">
        <f>'将来負担比率（分子）の構造'!K$44</f>
        <v>152</v>
      </c>
      <c r="I63" s="181"/>
      <c r="J63" s="181"/>
      <c r="K63" s="181">
        <f>'将来負担比率（分子）の構造'!L$44</f>
        <v>137</v>
      </c>
      <c r="L63" s="181"/>
      <c r="M63" s="181"/>
      <c r="N63" s="181">
        <f>'将来負担比率（分子）の構造'!M$44</f>
        <v>133</v>
      </c>
      <c r="O63" s="181"/>
      <c r="P63" s="181"/>
    </row>
    <row r="64" spans="1:16" x14ac:dyDescent="0.15">
      <c r="A64" s="181" t="s">
        <v>32</v>
      </c>
      <c r="B64" s="181">
        <f>'将来負担比率（分子）の構造'!I$43</f>
        <v>6656</v>
      </c>
      <c r="C64" s="181"/>
      <c r="D64" s="181"/>
      <c r="E64" s="181">
        <f>'将来負担比率（分子）の構造'!J$43</f>
        <v>6914</v>
      </c>
      <c r="F64" s="181"/>
      <c r="G64" s="181"/>
      <c r="H64" s="181">
        <f>'将来負担比率（分子）の構造'!K$43</f>
        <v>6786</v>
      </c>
      <c r="I64" s="181"/>
      <c r="J64" s="181"/>
      <c r="K64" s="181">
        <f>'将来負担比率（分子）の構造'!L$43</f>
        <v>6664</v>
      </c>
      <c r="L64" s="181"/>
      <c r="M64" s="181"/>
      <c r="N64" s="181">
        <f>'将来負担比率（分子）の構造'!M$43</f>
        <v>6517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12109</v>
      </c>
      <c r="C66" s="181"/>
      <c r="D66" s="181"/>
      <c r="E66" s="181">
        <f>'将来負担比率（分子）の構造'!J$41</f>
        <v>11826</v>
      </c>
      <c r="F66" s="181"/>
      <c r="G66" s="181"/>
      <c r="H66" s="181">
        <f>'将来負担比率（分子）の構造'!K$41</f>
        <v>11791</v>
      </c>
      <c r="I66" s="181"/>
      <c r="J66" s="181"/>
      <c r="K66" s="181">
        <f>'将来負担比率（分子）の構造'!L$41</f>
        <v>11939</v>
      </c>
      <c r="L66" s="181"/>
      <c r="M66" s="181"/>
      <c r="N66" s="181">
        <f>'将来負担比率（分子）の構造'!M$41</f>
        <v>11711</v>
      </c>
      <c r="O66" s="181"/>
      <c r="P66" s="181"/>
    </row>
    <row r="67" spans="1:16" x14ac:dyDescent="0.15">
      <c r="A67" s="181" t="s">
        <v>73</v>
      </c>
      <c r="B67" s="181" t="e">
        <f>NA()</f>
        <v>#N/A</v>
      </c>
      <c r="C67" s="181">
        <f>IF(ISNUMBER('将来負担比率（分子）の構造'!I$53), IF('将来負担比率（分子）の構造'!I$53 &lt; 0, 0, '将来負担比率（分子）の構造'!I$53), NA())</f>
        <v>2551</v>
      </c>
      <c r="D67" s="181" t="e">
        <f>NA()</f>
        <v>#N/A</v>
      </c>
      <c r="E67" s="181" t="e">
        <f>NA()</f>
        <v>#N/A</v>
      </c>
      <c r="F67" s="181">
        <f>IF(ISNUMBER('将来負担比率（分子）の構造'!J$53), IF('将来負担比率（分子）の構造'!J$53 &lt; 0, 0, '将来負担比率（分子）の構造'!J$53), NA())</f>
        <v>2970</v>
      </c>
      <c r="G67" s="181" t="e">
        <f>NA()</f>
        <v>#N/A</v>
      </c>
      <c r="H67" s="181" t="e">
        <f>NA()</f>
        <v>#N/A</v>
      </c>
      <c r="I67" s="181">
        <f>IF(ISNUMBER('将来負担比率（分子）の構造'!K$53), IF('将来負担比率（分子）の構造'!K$53 &lt; 0, 0, '将来負担比率（分子）の構造'!K$53), NA())</f>
        <v>3167</v>
      </c>
      <c r="J67" s="181" t="e">
        <f>NA()</f>
        <v>#N/A</v>
      </c>
      <c r="K67" s="181" t="e">
        <f>NA()</f>
        <v>#N/A</v>
      </c>
      <c r="L67" s="181">
        <f>IF(ISNUMBER('将来負担比率（分子）の構造'!L$53), IF('将来負担比率（分子）の構造'!L$53 &lt; 0, 0, '将来負担比率（分子）の構造'!L$53), NA())</f>
        <v>2649</v>
      </c>
      <c r="M67" s="181" t="e">
        <f>NA()</f>
        <v>#N/A</v>
      </c>
      <c r="N67" s="181" t="e">
        <f>NA()</f>
        <v>#N/A</v>
      </c>
      <c r="O67" s="181">
        <f>IF(ISNUMBER('将来負担比率（分子）の構造'!M$53), IF('将来負担比率（分子）の構造'!M$53 &lt; 0, 0, '将来負担比率（分子）の構造'!M$53), NA())</f>
        <v>3264</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2301</v>
      </c>
      <c r="C72" s="185">
        <f>基金残高に係る経年分析!G55</f>
        <v>1879</v>
      </c>
      <c r="D72" s="185">
        <f>基金残高に係る経年分析!H55</f>
        <v>1495</v>
      </c>
    </row>
    <row r="73" spans="1:16" x14ac:dyDescent="0.15">
      <c r="A73" s="184" t="s">
        <v>76</v>
      </c>
      <c r="B73" s="185">
        <f>基金残高に係る経年分析!F56</f>
        <v>289</v>
      </c>
      <c r="C73" s="185">
        <f>基金残高に係る経年分析!G56</f>
        <v>289</v>
      </c>
      <c r="D73" s="185">
        <f>基金残高に係る経年分析!H56</f>
        <v>289</v>
      </c>
    </row>
    <row r="74" spans="1:16" x14ac:dyDescent="0.15">
      <c r="A74" s="184" t="s">
        <v>77</v>
      </c>
      <c r="B74" s="185">
        <f>基金残高に係る経年分析!F57</f>
        <v>3703</v>
      </c>
      <c r="C74" s="185">
        <f>基金残高に係る経年分析!G57</f>
        <v>2545</v>
      </c>
      <c r="D74" s="185">
        <f>基金残高に係る経年分析!H57</f>
        <v>2387</v>
      </c>
    </row>
  </sheetData>
  <sheetProtection algorithmName="SHA-512" hashValue="dD5W9PDw0s0rnkRkcOBhMDKhs3p62aYt9f7/JUyx1y81R8GpJgFE3ZJ9XQLBsc/RE6QAjscc/VstA3wkn1jHwA==" saltValue="Tw4KlbImQPznpdZJZuQY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2021-10-11T07:37:18Z</cp:lastPrinted>
  <dcterms:created xsi:type="dcterms:W3CDTF">2021-02-05T01:27:07Z</dcterms:created>
  <dcterms:modified xsi:type="dcterms:W3CDTF">2021-10-20T07:39:49Z</dcterms:modified>
  <cp:category/>
</cp:coreProperties>
</file>