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1つくばみらい市△\"/>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<sst xmlns="http://schemas.openxmlformats.org/spreadsheetml/2006/main" count="1091" uniqueCount="603">
  <si>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</si>
  <si>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</si>
  <si>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</si>
  <si>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</si>
  <si>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</si>
  <si>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</si>
  <si>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</si>
  <si>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</si>
  <si>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</si>
  <si>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</si>
  <si>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</si>
  <si>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</si>
  <si>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</si>
  <si>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</si>
  <si>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</si>
  <si>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</si>
  <si>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</si>
  <si>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</si>
  <si>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</si>
  <si>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</si>
  <si>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</si>
  <si>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</si>
  <si>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</si>
  <si>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</si>
  <si>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</si>
  <si>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</si>
  <si>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</si>
  <si>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</si>
  <si>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</si>
  <si>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</si>
  <si>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</si>
  <si>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</si>
  <si>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</si>
  <si>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</si>
  <si>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</si>
  <si>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</si>
  <si>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</si>
  <si>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</si>
  <si>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</si>
  <si>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</si>
  <si>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</si>
  <si>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</si>
  <si>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</si>
  <si>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</si>
  <si>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</si>
  <si>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</si>
  <si>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</si>
  <si>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</si>
  <si>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</si>
  <si>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</si>
  <si>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</si>
  <si>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</si>
  <si>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</si>
  <si>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</si>
  <si>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</si>
  <si>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</si>
  <si>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</si>
  <si>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</si>
  <si>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</si>
  <si>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</si>
  <si>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</si>
  <si>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</si>
  <si>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</si>
  <si>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</si>
  <si>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</si>
  <si>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</si>
  <si>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</si>
  <si>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</si>
  <si>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</si>
  <si>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</si>
  <si>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</si>
  <si>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</si>
  <si>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</si>
  <si>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</si>
  <si>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</si>
  <si>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</si>
  <si>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</si>
  <si>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</si>
  <si>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</si>
  <si>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</si>
  <si>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</si>
  <si>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</si>
  <si>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</si>
  <si>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</si>
  <si>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</si>
  <si>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</si>
  <si>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</si>
  <si>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</si>
  <si>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</si>
  <si>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</si>
  <si>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</si>
  <si>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</si>
  <si>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</si>
  <si>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</si>
  <si>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</si>
  <si>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</si>
  <si>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</si>
  <si>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</si>
  <si>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</si>
  <si>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</si>
  <si>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</si>
  <si>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</si>
  <si>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</si>
  <si>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</si>
  <si>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</si>
  <si>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</si>
  <si>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</si>
  <si>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</si>
  <si>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</si>
  <si>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</si>
  <si>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</si>
  <si>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</si>
  <si>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</si>
  <si>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</si>
  <si>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</si>
  <si>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</si>
  <si>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</si>
  <si>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</si>
  <si>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</si>
  <si>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</si>
  <si>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</si>
  <si>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</si>
  <si>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</si>
  <si>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</si>
  <si>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</si>
  <si>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</si>
  <si>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</si>
  <si>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</si>
  <si>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</si>
  <si>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</si>
  <si>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</si>
  <si>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</si>
  <si>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</si>
  <si>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</si>
  <si>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</si>
  <si>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</si>
  <si>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</si>
  <si>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</si>
  <si>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</si>
  <si>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</si>
  <si>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</si>
  <si>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</si>
  <si>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</si>
  <si>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</si>
  <si>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</si>
  <si>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</si>
  <si>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</si>
  <si>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</si>
  <si>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</si>
  <si>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</si>
  <si>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</si>
  <si>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</si>
  <si>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</si>
  <si>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</si>
  <si>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</si>
  <si>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</si>
  <si>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</si>
  <si>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</si>
  <si>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</si>
  <si>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</si>
  <si>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</si>
  <si>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</si>
  <si>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</si>
  <si>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</si>
  <si>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</si>
  <si>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</si>
  <si>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</si>
  <si>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</si>
  <si>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</si>
  <si>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</si>
  <si>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</si>
  <si>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</si>
  <si>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</si>
  <si>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</si>
  <si>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</si>
  <si>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</si>
  <si>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</si>
  <si>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</si>
  <si>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</si>
  <si>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</si>
  <si>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</si>
  <si>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</si>
  <si>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</si>
  <si>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</si>
  <si>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</si>
  <si>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</si>
  <si>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</si>
  <si>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</si>
  <si>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</si>
  <si>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</si>
  <si>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</si>
  <si>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</si>
  <si>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</si>
  <si>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</si>
  <si>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</si>
  <si>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</si>
  <si>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</si>
  <si>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</si>
  <si>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</si>
  <si>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</si>
  <si>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</si>
  <si>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</si>
  <si>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</si>
  <si>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</si>
  <si>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</si>
  <si>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</si>
  <si>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</si>
  <si>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</si>
  <si>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</si>
  <si>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</si>
  <si>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</si>
  <si>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</si>
  <si>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</si>
  <si>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</si>
  <si>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茨城県つくばみらい市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</si>
  <si>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</si>
  <si>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</si>
  <si>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</si>
  <si>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</si>
  <si>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</si>
  <si>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</si>
  <si>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</si>
  <si>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</si>
  <si>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</si>
  <si>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</si>
  <si>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</si>
  <si>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</si>
  <si>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</si>
  <si>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</si>
  <si>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</si>
  <si>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</si>
  <si>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</si>
  <si>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</si>
  <si>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</si>
  <si>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</si>
  <si>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</si>
  <si>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</si>
  <si>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</si>
  <si>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</si>
  <si>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</si>
  <si>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</si>
  <si>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</si>
  <si>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</si>
  <si>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</si>
  <si>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</si>
  <si>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</si>
  <si>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</si>
  <si>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</si>
  <si>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</si>
  <si>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</si>
  <si>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</si>
  <si>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</si>
  <si>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</si>
  <si>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</si>
  <si>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</si>
  <si>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</si>
  <si>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</si>
  <si>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</si>
  <si>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</si>
  <si>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</si>
  <si>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</si>
  <si>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</si>
  <si>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</si>
  <si>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</si>
  <si>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</si>
  <si>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</si>
  <si>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</si>
  <si>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</si>
  <si>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</si>
  <si>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</si>
  <si>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</si>
  <si>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</si>
  <si>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</si>
  <si>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</si>
  <si>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</si>
  <si>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</si>
  <si>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</si>
  <si>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</si>
  <si>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</si>
  <si>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</si>
  <si>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</si>
  <si>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</si>
  <si>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</si>
  <si>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</si>
  <si>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</si>
  <si>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</si>
  <si>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</si>
  <si>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</si>
  <si>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</si>
  <si>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</si>
  <si>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</si>
  <si>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</si>
  <si>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</si>
  <si>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</si>
  <si>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</si>
  <si>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</si>
  <si>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</si>
  <si>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</si>
  <si>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</si>
  <si>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</si>
  <si>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</si>
  <si>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</si>
  <si>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</si>
  <si>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</si>
  <si>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</si>
  <si>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</si>
  <si>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</si>
  <si>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</si>
  <si>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</si>
  <si>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</si>
  <si>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</si>
  <si>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</si>
  <si>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</si>
  <si>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</si>
  <si>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</si>
  <si>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</si>
  <si>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</si>
  <si>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</si>
  <si>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</si>
  <si>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</si>
  <si>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</si>
  <si>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</si>
  <si>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</si>
  <si>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</si>
  <si>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</si>
  <si>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</si>
  <si>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</si>
  <si>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</si>
  <si>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</si>
  <si>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</si>
  <si>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</si>
  <si>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</si>
  <si>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</si>
  <si>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</si>
  <si>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</si>
  <si>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</si>
  <si>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</si>
  <si>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</si>
  <si>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</si>
  <si>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</si>
  <si>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</si>
  <si>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</si>
  <si>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</si>
  <si>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</si>
  <si>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</si>
  <si>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</si>
  <si>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</si>
  <si>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</si>
  <si>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</si>
  <si>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</si>
  <si>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</si>
  <si>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</si>
  <si>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</si>
  <si>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</si>
  <si>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</si>
  <si>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</si>
  <si>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</si>
  <si>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</si>
  <si>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</si>
  <si>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</si>
  <si>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</si>
  <si>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</si>
  <si>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</si>
  <si>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</si>
  <si>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</si>
  <si>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</si>
  <si>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</si>
  <si>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茨城県つくばみらい市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</si>
  <si>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</si>
  <si>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</si>
  <si>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</si>
  <si>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</si>
  <si>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</si>
  <si>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</si>
  <si>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</si>
  <si>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</si>
  <si>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</si>
  <si>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</si>
  <si>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</si>
  <si>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</si>
  <si>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</si>
  <si>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</si>
  <si>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</si>
  <si>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</si>
  <si>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</si>
  <si>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</si>
  <si>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</si>
  <si>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</si>
  <si>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</si>
  <si>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</si>
  <si>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</si>
  <si>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</si>
  <si>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</si>
  <si>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</si>
  <si>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</si>
  <si>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</si>
  <si>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</si>
  <si>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</si>
  <si>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</si>
  <si>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</si>
  <si>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</si>
  <si>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</si>
  <si>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</si>
  <si>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</si>
  <si>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</si>
  <si>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</si>
  <si>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</si>
  <si>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</si>
  <si>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</si>
  <si>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</si>
  <si>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</si>
  <si>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</si>
  <si>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</si>
  <si>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</si>
  <si>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</si>
  <si>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</si>
  <si>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</si>
  <si>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</si>
  <si>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</si>
  <si>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</si>
  <si>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</si>
  <si>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</si>
  <si>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</si>
  <si>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</si>
  <si>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</si>
  <si>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</si>
  <si>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</si>
  <si>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</si>
  <si>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</si>
  <si>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</si>
  <si>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</si>
  <si>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</si>
  <si>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</si>
  <si>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</si>
  <si>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</si>
  <si>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</si>
  <si>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</si>
  <si>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</si>
  <si>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</si>
  <si>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</si>
  <si>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</si>
  <si>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</si>
  <si>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</si>
  <si>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</si>
  <si>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</si>
  <si>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</si>
  <si>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</si>
  <si>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</si>
  <si>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</si>
  <si>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</si>
  <si>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</si>
  <si>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</si>
  <si>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</si>
  <si>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</si>
  <si>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</si>
  <si>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</si>
  <si>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</si>
  <si>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</si>
  <si>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</si>
  <si>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</si>
  <si>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</si>
  <si>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</si>
  <si>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</si>
  <si>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</si>
  <si>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</si>
  <si>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</si>
  <si>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</si>
  <si>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</si>
  <si>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</si>
  <si>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</si>
  <si>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</si>
  <si>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</si>
  <si>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</si>
  <si>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</si>
  <si>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</si>
  <si>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</si>
  <si>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</si>
  <si>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</si>
  <si>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</si>
  <si>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</si>
  <si>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</si>
  <si>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</si>
  <si>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</si>
  <si>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</si>
  <si>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</si>
  <si>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</si>
  <si>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</si>
  <si>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</si>
  <si>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</si>
  <si>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</si>
  <si>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</si>
  <si>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</si>
  <si>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</si>
  <si>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</si>
  <si>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</si>
  <si>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</si>
  <si>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</si>
  <si>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</si>
  <si>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</si>
  <si>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</si>
  <si>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</si>
  <si>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</si>
  <si>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</si>
  <si>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</si>
  <si>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t>
  </si>
  <si>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</si>
  <si>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</si>
  <si>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</si>
  <si>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</si>
  <si>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</si>
  <si>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</si>
  <si>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</si>
  <si>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</si>
  <si>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</si>
  <si>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</si>
  <si>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</si>
  <si>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</si>
  <si>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</si>
  <si>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</si>
  <si>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</si>
  <si>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</si>
  <si>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</si>
  <si>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</si>
  <si>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</si>
  <si>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</si>
  <si>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</si>
  <si>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</si>
  <si>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</si>
  <si>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</si>
  <si>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</si>
  <si>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</si>
  <si>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</si>
  <si>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</si>
  <si>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</si>
  <si>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</si>
  <si>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</si>
  <si>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</si>
  <si>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</si>
  <si>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</si>
  <si>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</si>
  <si>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</si>
  <si>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</si>
  <si>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</si>
  <si>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</si>
  <si>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</si>
  <si>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</si>
  <si>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</si>
  <si>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</si>
  <si>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</si>
  <si>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</si>
  <si>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</si>
  <si>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</si>
  <si>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</si>
  <si>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0.19</t>
  </si>
  <si>
    <t>▲ 9.24</t>
  </si>
  <si>
    <t>▲ 2.81</t>
  </si>
  <si>
    <t>▲ 7.11</t>
  </si>
  <si>
    <t>▲ 2.46</t>
  </si>
  <si>
    <t>水道事業会計</t>
  </si>
  <si>
    <t>一般会計</t>
  </si>
  <si>
    <t>介護保険特別会計</t>
  </si>
  <si>
    <t>国民健康保険特別会計</t>
  </si>
  <si>
    <t>公共下水道事業特別会計</t>
  </si>
  <si>
    <t>農業集落排水事業特別会計</t>
  </si>
  <si>
    <t>後期高齢者医療特別会計</t>
  </si>
  <si>
    <t>市営分譲住宅特別会計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</si>
  <si>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</si>
  <si>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</si>
  <si>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</si>
  <si>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</si>
  <si>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</si>
  <si>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</si>
  <si>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</si>
  <si>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</si>
  <si>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ふるさとづくり基金</t>
    <rPh sb="7" eb="9">
      <t>キキン</t>
    </rPh>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</si>
  <si>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</si>
  <si>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</si>
  <si>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みらいこども基金</t>
    <rPh sb="6" eb="8">
      <t>キキン</t>
    </rPh>
    <phoneticPr fontId="5"/>
  </si>
  <si>
    <t>ふるさと基金創生基金</t>
    <rPh sb="4" eb="6">
      <t>キキン</t>
    </rPh>
    <rPh sb="6" eb="8">
      <t>ソウセイ</t>
    </rPh>
    <rPh sb="8" eb="10">
      <t>キキン</t>
    </rPh>
    <phoneticPr fontId="5"/>
  </si>
  <si>
    <t>-</t>
    <phoneticPr fontId="2"/>
  </si>
  <si>
    <t>茨城県市町村総合事務組合(一般会計)</t>
  </si>
  <si>
    <t>茨城県市町村総合事務組合(県民交通災害共済事業特別会計)</t>
  </si>
  <si>
    <t>茨城県租税債権管理機構(一般会計)</t>
  </si>
  <si>
    <t>茨城県後期高齢者医療広域連合(一般会計)</t>
    <rPh sb="15" eb="17">
      <t>イッパン</t>
    </rPh>
    <rPh sb="17" eb="19">
      <t>カイケイ</t>
    </rPh>
    <phoneticPr fontId="5"/>
  </si>
  <si>
    <t>茨城県後期高齢者医療広域連合(後期高齢者医療特別会計)</t>
  </si>
  <si>
    <t>常総衛生組合(一般会計)</t>
  </si>
  <si>
    <t>取手市外２市火葬場組合(一般会計)</t>
  </si>
  <si>
    <t>利根川水系県南水防事務組合(一般会計)</t>
  </si>
  <si>
    <t>-</t>
    <phoneticPr fontId="2"/>
  </si>
  <si>
    <t>常総地方広域市町村圏事務組合(一般会計)</t>
    <rPh sb="2" eb="4">
      <t>チホウ</t>
    </rPh>
    <phoneticPr fontId="2"/>
  </si>
  <si>
    <t>取手地方広域下水道組合(下水道事業会計)</t>
    <rPh sb="12" eb="15">
      <t>ゲスイドウ</t>
    </rPh>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</si>
  <si>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</si>
  <si>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</si>
  <si>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</si>
  <si>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</si>
  <si>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</si>
  <si>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</si>
  <si>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</si>
  <si>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</si>
  <si>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</si>
  <si>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</si>
  <si>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将来負担比率は、類似団体平均を6.1ポイント下回り、地方債の償還が進んだことにより、前年度より5.3ポイント減少している。
　また、有形固定資産減価償却率は、類似団体平均より12.9ポイント下回っているが、公共施設等への新規投資より資産の減価償却が上回った結果、前年度より2.3ポイント増加している。
　今後、公共施設等の総合管理に関する指針に基づき、計画的に修繕を実施し、公共施設等の管理を適正に行っていく。</t>
    <phoneticPr fontId="5"/>
  </si>
  <si>
    <t>　将来負担比率は、類似団体平均を6.1ポイント下回り、地方債の償還が進んだことにより、前年度より5.3ポイント減少している。
　また、実質公債費比率は、類似団体平均を1.9ポイント下回り、元利償還金の額は増加しているが、普通交付税額の増加により、前年度と同じ水準である。
　今後、公共施設等の総合管理に関する指針に基づき、計画的に修繕を実施し、公共施設等の管理を適正に行っていく。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</si>
</sst>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0FF3-43E0-8837-7DBD2F2F8B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96566</c:v>
                </c:pt>
                <c:pt idx="1">
                  <c:v>90693</c:v>
                </c:pt>
                <c:pt idx="2">
                  <c:v>77921</c:v>
                </c:pt>
                <c:pt idx="3">
                  <c:v>18969</c:v>
                </c:pt>
                <c:pt idx="4">
                  <c:v>21740</c:v>
                </c:pt>
              </c:numCache>
            </c:numRef>
          </c:val>
          <c:smooth val="0"/>
          <c:extLst xmlns:c16r2="http://schemas.microsoft.com/office/drawing/2015/06/chart">
            <c:ext xmlns:c16="http://schemas.microsoft.com/office/drawing/2014/chart" uri="{C3380CC4-5D6E-409C-BE32-E72D297353CC}">
              <c16:uniqueId val="{00000001-0FF3-43E0-8837-7DBD2F2F8B8D}"/>
            </c:ext>
          </c:extLst>
        </c:ser>
        <c:dLbls>
          <c:showLegendKey val="0"/>
          <c:showVal val="0"/>
          <c:showCatName val="0"/>
          <c:showSerName val="0"/>
          <c:showPercent val="0"/>
          <c:showBubbleSize val="0"/>
        </c:dLbls>
        <c:marker val="1"/>
        <c:smooth val="0"/>
        <c:axId val="758963656"/>
        <c:axId val="758967576"/>
      </c:lineChart>
      <c:catAx>
        <c:axId val="758963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967576"/>
        <c:crosses val="autoZero"/>
        <c:auto val="1"/>
        <c:lblAlgn val="ctr"/>
        <c:lblOffset val="100"/>
        <c:tickLblSkip val="1"/>
        <c:tickMarkSkip val="1"/>
        <c:noMultiLvlLbl val="0"/>
      </c:catAx>
      <c:valAx>
        <c:axId val="758967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8963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3.73</c:v>
                </c:pt>
                <c:pt idx="1">
                  <c:v>5.76</c:v>
                </c:pt>
                <c:pt idx="2">
                  <c:v>5.12</c:v>
                </c:pt>
                <c:pt idx="3">
                  <c:v>4.03</c:v>
                </c:pt>
                <c:pt idx="4">
                  <c:v>3.68</c:v>
                </c:pt>
              </c:numCache>
            </c:numRef>
          </c:val>
          <c:extLst xmlns:c16r2="http://schemas.microsoft.com/office/drawing/2015/06/chart">
            <c:ext xmlns:c16="http://schemas.microsoft.com/office/drawing/2014/chart" uri="{C3380CC4-5D6E-409C-BE32-E72D297353CC}">
              <c16:uniqueId val="{00000000-60E8-490E-AC4B-5F5871F3F4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38.950000000000003</c:v>
                </c:pt>
                <c:pt idx="1">
                  <c:v>26.97</c:v>
                </c:pt>
                <c:pt idx="2">
                  <c:v>24.81</c:v>
                </c:pt>
                <c:pt idx="3">
                  <c:v>18.16</c:v>
                </c:pt>
                <c:pt idx="4">
                  <c:v>15.96</c:v>
                </c:pt>
              </c:numCache>
            </c:numRef>
          </c:val>
          <c:extLst xmlns:c16r2="http://schemas.microsoft.com/office/drawing/2015/06/chart">
            <c:ext xmlns:c16="http://schemas.microsoft.com/office/drawing/2014/chart" uri="{C3380CC4-5D6E-409C-BE32-E72D297353CC}">
              <c16:uniqueId val="{00000001-60E8-490E-AC4B-5F5871F3F41A}"/>
            </c:ext>
          </c:extLst>
        </c:ser>
        <c:dLbls>
          <c:showLegendKey val="0"/>
          <c:showVal val="0"/>
          <c:showCatName val="0"/>
          <c:showSerName val="0"/>
          <c:showPercent val="0"/>
          <c:showBubbleSize val="0"/>
        </c:dLbls>
        <c:gapWidth val="250"/>
        <c:overlap val="100"/>
        <c:axId val="758969928"/>
        <c:axId val="75896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-0.19</c:v>
                </c:pt>
                <c:pt idx="1">
                  <c:v>-9.24</c:v>
                </c:pt>
                <c:pt idx="2">
                  <c:v>-2.81</c:v>
                </c:pt>
                <c:pt idx="3">
                  <c:v>-7.11</c:v>
                </c:pt>
                <c:pt idx="4">
                  <c:v>-2.46</c:v>
                </c:pt>
              </c:numCache>
            </c:numRef>
          </c:val>
          <c:smooth val="0"/>
          <c:extLst xmlns:c16r2="http://schemas.microsoft.com/office/drawing/2015/06/chart">
            <c:ext xmlns:c16="http://schemas.microsoft.com/office/drawing/2014/chart" uri="{C3380CC4-5D6E-409C-BE32-E72D297353CC}">
              <c16:uniqueId val="{00000002-60E8-490E-AC4B-5F5871F3F41A}"/>
            </c:ext>
          </c:extLst>
        </c:ser>
        <c:dLbls>
          <c:showLegendKey val="0"/>
          <c:showVal val="0"/>
          <c:showCatName val="0"/>
          <c:showSerName val="0"/>
          <c:showPercent val="0"/>
          <c:showBubbleSize val="0"/>
        </c:dLbls>
        <c:marker val="1"/>
        <c:smooth val="0"/>
        <c:axId val="758969928"/>
        <c:axId val="758966792"/>
      </c:lineChart>
      <c:catAx>
        <c:axId val="75896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8966792"/>
        <c:crosses val="autoZero"/>
        <c:auto val="1"/>
        <c:lblAlgn val="ctr"/>
        <c:lblOffset val="100"/>
        <c:tickLblSkip val="1"/>
        <c:tickMarkSkip val="1"/>
        <c:noMultiLvlLbl val="0"/>
      </c:catAx>
      <c:valAx>
        <c:axId val="75896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96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D4D-4CE4-A9CE-A51B5F7C7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4D-4CE4-A9CE-A51B5F7C7997}"/>
            </c:ext>
          </c:extLst>
        </c:ser>
        <c:ser>
          <c:idx val="2"/>
          <c:order val="2"/>
          <c:tx>
            <c:strRef>
              <c:f>データシート!$A$29</c:f>
              <c:strCache>
                <c:ptCount val="1"/>
                <c:pt idx="0">
                  <c:v>市営分譲住宅特別会計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D4D-4CE4-A9CE-A51B5F7C799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1.49</c:v>
                </c:pt>
                <c:pt idx="6">
                  <c:v>#N/A</c:v>
                </c:pt>
                <c:pt idx="7">
                  <c:v>1.34</c:v>
                </c:pt>
                <c:pt idx="8">
                  <c:v>#N/A</c:v>
                </c:pt>
                <c:pt idx="9">
                  <c:v>0</c:v>
                </c:pt>
              </c:numCache>
            </c:numRef>
          </c:val>
          <c:extLst xmlns:c16r2="http://schemas.microsoft.com/office/drawing/2015/06/chart">
            <c:ext xmlns:c16="http://schemas.microsoft.com/office/drawing/2014/chart" uri="{C3380CC4-5D6E-409C-BE32-E72D297353CC}">
              <c16:uniqueId val="{00000003-AD4D-4CE4-A9CE-A51B5F7C799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0.23</c:v>
                </c:pt>
                <c:pt idx="4">
                  <c:v>#N/A</c:v>
                </c:pt>
                <c:pt idx="5">
                  <c:v>0.24</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AD4D-4CE4-A9CE-A51B5F7C799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0.33</c:v>
                </c:pt>
                <c:pt idx="2">
                  <c:v>#N/A</c:v>
                </c:pt>
                <c:pt idx="3">
                  <c:v>0.48</c:v>
                </c:pt>
                <c:pt idx="4">
                  <c:v>#N/A</c:v>
                </c:pt>
                <c:pt idx="5">
                  <c:v>0.64</c:v>
                </c:pt>
                <c:pt idx="6">
                  <c:v>#N/A</c:v>
                </c:pt>
                <c:pt idx="7">
                  <c:v>0.59</c:v>
                </c:pt>
                <c:pt idx="8">
                  <c:v>#N/A</c:v>
                </c:pt>
                <c:pt idx="9">
                  <c:v>0.28999999999999998</c:v>
                </c:pt>
              </c:numCache>
            </c:numRef>
          </c:val>
          <c:extLst xmlns:c16r2="http://schemas.microsoft.com/office/drawing/2015/06/chart">
            <c:ext xmlns:c16="http://schemas.microsoft.com/office/drawing/2014/chart" uri="{C3380CC4-5D6E-409C-BE32-E72D297353CC}">
              <c16:uniqueId val="{00000005-AD4D-4CE4-A9CE-A51B5F7C799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2.21</c:v>
                </c:pt>
                <c:pt idx="2">
                  <c:v>#N/A</c:v>
                </c:pt>
                <c:pt idx="3">
                  <c:v>1.87</c:v>
                </c:pt>
                <c:pt idx="4">
                  <c:v>#N/A</c:v>
                </c:pt>
                <c:pt idx="5">
                  <c:v>1.74</c:v>
                </c:pt>
                <c:pt idx="6">
                  <c:v>#N/A</c:v>
                </c:pt>
                <c:pt idx="7">
                  <c:v>0.28999999999999998</c:v>
                </c:pt>
                <c:pt idx="8">
                  <c:v>#N/A</c:v>
                </c:pt>
                <c:pt idx="9">
                  <c:v>0.63</c:v>
                </c:pt>
              </c:numCache>
            </c:numRef>
          </c:val>
          <c:extLst xmlns:c16r2="http://schemas.microsoft.com/office/drawing/2015/06/chart">
            <c:ext xmlns:c16="http://schemas.microsoft.com/office/drawing/2014/chart" uri="{C3380CC4-5D6E-409C-BE32-E72D297353CC}">
              <c16:uniqueId val="{00000006-AD4D-4CE4-A9CE-A51B5F7C799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2.17</c:v>
                </c:pt>
                <c:pt idx="2">
                  <c:v>#N/A</c:v>
                </c:pt>
                <c:pt idx="3">
                  <c:v>1.64</c:v>
                </c:pt>
                <c:pt idx="4">
                  <c:v>#N/A</c:v>
                </c:pt>
                <c:pt idx="5">
                  <c:v>0.01</c:v>
                </c:pt>
                <c:pt idx="6">
                  <c:v>#N/A</c:v>
                </c:pt>
                <c:pt idx="7">
                  <c:v>0</c:v>
                </c:pt>
                <c:pt idx="8">
                  <c:v>#N/A</c:v>
                </c:pt>
                <c:pt idx="9">
                  <c:v>1.38</c:v>
                </c:pt>
              </c:numCache>
            </c:numRef>
          </c:val>
          <c:extLst xmlns:c16r2="http://schemas.microsoft.com/office/drawing/2015/06/chart">
            <c:ext xmlns:c16="http://schemas.microsoft.com/office/drawing/2014/chart" uri="{C3380CC4-5D6E-409C-BE32-E72D297353CC}">
              <c16:uniqueId val="{00000007-AD4D-4CE4-A9CE-A51B5F7C79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3.71</c:v>
                </c:pt>
                <c:pt idx="2">
                  <c:v>#N/A</c:v>
                </c:pt>
                <c:pt idx="3">
                  <c:v>5.74</c:v>
                </c:pt>
                <c:pt idx="4">
                  <c:v>#N/A</c:v>
                </c:pt>
                <c:pt idx="5">
                  <c:v>5.1100000000000003</c:v>
                </c:pt>
                <c:pt idx="6">
                  <c:v>#N/A</c:v>
                </c:pt>
                <c:pt idx="7">
                  <c:v>4.01</c:v>
                </c:pt>
                <c:pt idx="8">
                  <c:v>#N/A</c:v>
                </c:pt>
                <c:pt idx="9">
                  <c:v>3.67</c:v>
                </c:pt>
              </c:numCache>
            </c:numRef>
          </c:val>
          <c:extLst xmlns:c16r2="http://schemas.microsoft.com/office/drawing/2015/06/chart">
            <c:ext xmlns:c16="http://schemas.microsoft.com/office/drawing/2014/chart" uri="{C3380CC4-5D6E-409C-BE32-E72D297353CC}">
              <c16:uniqueId val="{00000008-AD4D-4CE4-A9CE-A51B5F7C79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14.88</c:v>
                </c:pt>
                <c:pt idx="2">
                  <c:v>#N/A</c:v>
                </c:pt>
                <c:pt idx="3">
                  <c:v>13.34</c:v>
                </c:pt>
                <c:pt idx="4">
                  <c:v>#N/A</c:v>
                </c:pt>
                <c:pt idx="5">
                  <c:v>12.06</c:v>
                </c:pt>
                <c:pt idx="6">
                  <c:v>#N/A</c:v>
                </c:pt>
                <c:pt idx="7">
                  <c:v>9.69</c:v>
                </c:pt>
                <c:pt idx="8">
                  <c:v>#N/A</c:v>
                </c:pt>
                <c:pt idx="9">
                  <c:v>10.39</c:v>
                </c:pt>
              </c:numCache>
            </c:numRef>
          </c:val>
          <c:extLst xmlns:c16r2="http://schemas.microsoft.com/office/drawing/2015/06/chart">
            <c:ext xmlns:c16="http://schemas.microsoft.com/office/drawing/2014/chart" uri="{C3380CC4-5D6E-409C-BE32-E72D297353CC}">
              <c16:uniqueId val="{00000009-AD4D-4CE4-A9CE-A51B5F7C7997}"/>
            </c:ext>
          </c:extLst>
        </c:ser>
        <c:dLbls>
          <c:showLegendKey val="0"/>
          <c:showVal val="0"/>
          <c:showCatName val="0"/>
          <c:showSerName val="0"/>
          <c:showPercent val="0"/>
          <c:showBubbleSize val="0"/>
        </c:dLbls>
        <c:gapWidth val="150"/>
        <c:overlap val="100"/>
        <c:axId val="758962480"/>
        <c:axId val="758970320"/>
      </c:barChart>
      <c:catAx>
        <c:axId val="75896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8970320"/>
        <c:crosses val="autoZero"/>
        <c:auto val="1"/>
        <c:lblAlgn val="ctr"/>
        <c:lblOffset val="100"/>
        <c:tickLblSkip val="1"/>
        <c:tickMarkSkip val="1"/>
        <c:noMultiLvlLbl val="0"/>
      </c:catAx>
      <c:valAx>
        <c:axId val="75897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96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1923</c:v>
                </c:pt>
                <c:pt idx="5">
                  <c:v>1973</c:v>
                </c:pt>
                <c:pt idx="8">
                  <c:v>2051</c:v>
                </c:pt>
                <c:pt idx="11">
                  <c:v>2126</c:v>
                </c:pt>
                <c:pt idx="14">
                  <c:v>2147</c:v>
                </c:pt>
              </c:numCache>
            </c:numRef>
          </c:val>
          <c:extLst xmlns:c16r2="http://schemas.microsoft.com/office/drawing/2015/06/chart">
            <c:ext xmlns:c16="http://schemas.microsoft.com/office/drawing/2014/chart" uri="{C3380CC4-5D6E-409C-BE32-E72D297353CC}">
              <c16:uniqueId val="{00000000-16D5-412D-9615-C17C9B226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D5-412D-9615-C17C9B226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56</c:v>
                </c:pt>
                <c:pt idx="3">
                  <c:v>56</c:v>
                </c:pt>
                <c:pt idx="6">
                  <c:v>56</c:v>
                </c:pt>
                <c:pt idx="9">
                  <c:v>32</c:v>
                </c:pt>
                <c:pt idx="12">
                  <c:v>9</c:v>
                </c:pt>
              </c:numCache>
            </c:numRef>
          </c:val>
          <c:extLst xmlns:c16r2="http://schemas.microsoft.com/office/drawing/2015/06/chart">
            <c:ext xmlns:c16="http://schemas.microsoft.com/office/drawing/2014/chart" uri="{C3380CC4-5D6E-409C-BE32-E72D297353CC}">
              <c16:uniqueId val="{00000002-16D5-412D-9615-C17C9B226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541</c:v>
                </c:pt>
                <c:pt idx="3">
                  <c:v>550</c:v>
                </c:pt>
                <c:pt idx="6">
                  <c:v>508</c:v>
                </c:pt>
                <c:pt idx="9">
                  <c:v>502</c:v>
                </c:pt>
                <c:pt idx="12">
                  <c:v>511</c:v>
                </c:pt>
              </c:numCache>
            </c:numRef>
          </c:val>
          <c:extLst xmlns:c16r2="http://schemas.microsoft.com/office/drawing/2015/06/chart">
            <c:ext xmlns:c16="http://schemas.microsoft.com/office/drawing/2014/chart" uri="{C3380CC4-5D6E-409C-BE32-E72D297353CC}">
              <c16:uniqueId val="{00000003-16D5-412D-9615-C17C9B226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546</c:v>
                </c:pt>
                <c:pt idx="3">
                  <c:v>562</c:v>
                </c:pt>
                <c:pt idx="6">
                  <c:v>548</c:v>
                </c:pt>
                <c:pt idx="9">
                  <c:v>529</c:v>
                </c:pt>
                <c:pt idx="12">
                  <c:v>549</c:v>
                </c:pt>
              </c:numCache>
            </c:numRef>
          </c:val>
          <c:extLst xmlns:c16r2="http://schemas.microsoft.com/office/drawing/2015/06/chart">
            <c:ext xmlns:c16="http://schemas.microsoft.com/office/drawing/2014/chart" uri="{C3380CC4-5D6E-409C-BE32-E72D297353CC}">
              <c16:uniqueId val="{00000004-16D5-412D-9615-C17C9B226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16D5-412D-9615-C17C9B226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D5-412D-9615-C17C9B226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1561</c:v>
                </c:pt>
                <c:pt idx="3">
                  <c:v>1574</c:v>
                </c:pt>
                <c:pt idx="6">
                  <c:v>1638</c:v>
                </c:pt>
                <c:pt idx="9">
                  <c:v>1813</c:v>
                </c:pt>
                <c:pt idx="12">
                  <c:v>1861</c:v>
                </c:pt>
              </c:numCache>
            </c:numRef>
          </c:val>
          <c:extLst xmlns:c16r2="http://schemas.microsoft.com/office/drawing/2015/06/chart">
            <c:ext xmlns:c16="http://schemas.microsoft.com/office/drawing/2014/chart" uri="{C3380CC4-5D6E-409C-BE32-E72D297353CC}">
              <c16:uniqueId val="{00000007-16D5-412D-9615-C17C9B226C95}"/>
            </c:ext>
          </c:extLst>
        </c:ser>
        <c:dLbls>
          <c:showLegendKey val="0"/>
          <c:showVal val="0"/>
          <c:showCatName val="0"/>
          <c:showSerName val="0"/>
          <c:showPercent val="0"/>
          <c:showBubbleSize val="0"/>
        </c:dLbls>
        <c:gapWidth val="100"/>
        <c:overlap val="100"/>
        <c:axId val="758972280"/>
        <c:axId val="75896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784</c:v>
                </c:pt>
                <c:pt idx="2">
                  <c:v>#N/A</c:v>
                </c:pt>
                <c:pt idx="3">
                  <c:v>#N/A</c:v>
                </c:pt>
                <c:pt idx="4">
                  <c:v>772</c:v>
                </c:pt>
                <c:pt idx="5">
                  <c:v>#N/A</c:v>
                </c:pt>
                <c:pt idx="6">
                  <c:v>#N/A</c:v>
                </c:pt>
                <c:pt idx="7">
                  <c:v>702</c:v>
                </c:pt>
                <c:pt idx="8">
                  <c:v>#N/A</c:v>
                </c:pt>
                <c:pt idx="9">
                  <c:v>#N/A</c:v>
                </c:pt>
                <c:pt idx="10">
                  <c:v>753</c:v>
                </c:pt>
                <c:pt idx="11">
                  <c:v>#N/A</c:v>
                </c:pt>
                <c:pt idx="12">
                  <c:v>#N/A</c:v>
                </c:pt>
                <c:pt idx="13">
                  <c:v>786</c:v>
                </c:pt>
                <c:pt idx="14">
                  <c:v>#N/A</c:v>
                </c:pt>
              </c:numCache>
            </c:numRef>
          </c:val>
          <c:smooth val="0"/>
          <c:extLst xmlns:c16r2="http://schemas.microsoft.com/office/drawing/2015/06/chart">
            <c:ext xmlns:c16="http://schemas.microsoft.com/office/drawing/2014/chart" uri="{C3380CC4-5D6E-409C-BE32-E72D297353CC}">
              <c16:uniqueId val="{00000008-16D5-412D-9615-C17C9B226C95}"/>
            </c:ext>
          </c:extLst>
        </c:ser>
        <c:dLbls>
          <c:showLegendKey val="0"/>
          <c:showVal val="0"/>
          <c:showCatName val="0"/>
          <c:showSerName val="0"/>
          <c:showPercent val="0"/>
          <c:showBubbleSize val="0"/>
        </c:dLbls>
        <c:marker val="1"/>
        <c:smooth val="0"/>
        <c:axId val="758972280"/>
        <c:axId val="758964048"/>
      </c:lineChart>
      <c:catAx>
        <c:axId val="75897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8964048"/>
        <c:crosses val="autoZero"/>
        <c:auto val="1"/>
        <c:lblAlgn val="ctr"/>
        <c:lblOffset val="100"/>
        <c:tickLblSkip val="1"/>
        <c:tickMarkSkip val="1"/>
        <c:noMultiLvlLbl val="0"/>
      </c:catAx>
      <c:valAx>
        <c:axId val="75896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97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20914</c:v>
                </c:pt>
                <c:pt idx="5">
                  <c:v>20934</c:v>
                </c:pt>
                <c:pt idx="8">
                  <c:v>23432</c:v>
                </c:pt>
                <c:pt idx="11">
                  <c:v>22782</c:v>
                </c:pt>
                <c:pt idx="14">
                  <c:v>22070</c:v>
                </c:pt>
              </c:numCache>
            </c:numRef>
          </c:val>
          <c:extLst xmlns:c16r2="http://schemas.microsoft.com/office/drawing/2015/06/chart">
            <c:ext xmlns:c16="http://schemas.microsoft.com/office/drawing/2014/chart" uri="{C3380CC4-5D6E-409C-BE32-E72D297353CC}">
              <c16:uniqueId val="{00000000-9B21-4E07-9BEC-BF7E35FBE3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4300</c:v>
                </c:pt>
                <c:pt idx="5">
                  <c:v>4226</c:v>
                </c:pt>
                <c:pt idx="8">
                  <c:v>4025</c:v>
                </c:pt>
                <c:pt idx="11">
                  <c:v>3812</c:v>
                </c:pt>
                <c:pt idx="14">
                  <c:v>3765</c:v>
                </c:pt>
              </c:numCache>
            </c:numRef>
          </c:val>
          <c:extLst xmlns:c16r2="http://schemas.microsoft.com/office/drawing/2015/06/chart">
            <c:ext xmlns:c16="http://schemas.microsoft.com/office/drawing/2014/chart" uri="{C3380CC4-5D6E-409C-BE32-E72D297353CC}">
              <c16:uniqueId val="{00000001-9B21-4E07-9BEC-BF7E35FBE3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7571</c:v>
                </c:pt>
                <c:pt idx="5">
                  <c:v>6339</c:v>
                </c:pt>
                <c:pt idx="8">
                  <c:v>5928</c:v>
                </c:pt>
                <c:pt idx="11">
                  <c:v>6273</c:v>
                </c:pt>
                <c:pt idx="14">
                  <c:v>6008</c:v>
                </c:pt>
              </c:numCache>
            </c:numRef>
          </c:val>
          <c:extLst xmlns:c16r2="http://schemas.microsoft.com/office/drawing/2015/06/chart">
            <c:ext xmlns:c16="http://schemas.microsoft.com/office/drawing/2014/chart" uri="{C3380CC4-5D6E-409C-BE32-E72D297353CC}">
              <c16:uniqueId val="{00000002-9B21-4E07-9BEC-BF7E35FBE3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21-4E07-9BEC-BF7E35FBE3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21-4E07-9BEC-BF7E35FBE3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5</c:v>
                </c:pt>
                <c:pt idx="6">
                  <c:v>5</c:v>
                </c:pt>
                <c:pt idx="9">
                  <c:v>2</c:v>
                </c:pt>
                <c:pt idx="12">
                  <c:v>3</c:v>
                </c:pt>
              </c:numCache>
            </c:numRef>
          </c:val>
          <c:extLst xmlns:c16r2="http://schemas.microsoft.com/office/drawing/2015/06/chart">
            <c:ext xmlns:c16="http://schemas.microsoft.com/office/drawing/2014/chart" uri="{C3380CC4-5D6E-409C-BE32-E72D297353CC}">
              <c16:uniqueId val="{00000005-9B21-4E07-9BEC-BF7E35FBE3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1636</c:v>
                </c:pt>
                <c:pt idx="3">
                  <c:v>1685</c:v>
                </c:pt>
                <c:pt idx="6">
                  <c:v>1549</c:v>
                </c:pt>
                <c:pt idx="9">
                  <c:v>1409</c:v>
                </c:pt>
                <c:pt idx="12">
                  <c:v>1373</c:v>
                </c:pt>
              </c:numCache>
            </c:numRef>
          </c:val>
          <c:extLst xmlns:c16r2="http://schemas.microsoft.com/office/drawing/2015/06/chart">
            <c:ext xmlns:c16="http://schemas.microsoft.com/office/drawing/2014/chart" uri="{C3380CC4-5D6E-409C-BE32-E72D297353CC}">
              <c16:uniqueId val="{00000006-9B21-4E07-9BEC-BF7E35FBE3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8450</c:v>
                </c:pt>
                <c:pt idx="3">
                  <c:v>8137</c:v>
                </c:pt>
                <c:pt idx="6">
                  <c:v>7538</c:v>
                </c:pt>
                <c:pt idx="9">
                  <c:v>6997</c:v>
                </c:pt>
                <c:pt idx="12">
                  <c:v>6615</c:v>
                </c:pt>
              </c:numCache>
            </c:numRef>
          </c:val>
          <c:extLst xmlns:c16r2="http://schemas.microsoft.com/office/drawing/2015/06/chart">
            <c:ext xmlns:c16="http://schemas.microsoft.com/office/drawing/2014/chart" uri="{C3380CC4-5D6E-409C-BE32-E72D297353CC}">
              <c16:uniqueId val="{00000007-9B21-4E07-9BEC-BF7E35FBE3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6798</c:v>
                </c:pt>
                <c:pt idx="3">
                  <c:v>6600</c:v>
                </c:pt>
                <c:pt idx="6">
                  <c:v>6511</c:v>
                </c:pt>
                <c:pt idx="9">
                  <c:v>6133</c:v>
                </c:pt>
                <c:pt idx="12">
                  <c:v>5923</c:v>
                </c:pt>
              </c:numCache>
            </c:numRef>
          </c:val>
          <c:extLst xmlns:c16r2="http://schemas.microsoft.com/office/drawing/2015/06/chart">
            <c:ext xmlns:c16="http://schemas.microsoft.com/office/drawing/2014/chart" uri="{C3380CC4-5D6E-409C-BE32-E72D297353CC}">
              <c16:uniqueId val="{00000008-9B21-4E07-9BEC-BF7E35FBE3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c:v>
                </c:pt>
                <c:pt idx="3">
                  <c:v>92</c:v>
                </c:pt>
                <c:pt idx="6">
                  <c:v>34</c:v>
                </c:pt>
                <c:pt idx="9">
                  <c:v>8</c:v>
                </c:pt>
                <c:pt idx="12">
                  <c:v>0</c:v>
                </c:pt>
              </c:numCache>
            </c:numRef>
          </c:val>
          <c:extLst xmlns:c16r2="http://schemas.microsoft.com/office/drawing/2015/06/chart">
            <c:ext xmlns:c16="http://schemas.microsoft.com/office/drawing/2014/chart" uri="{C3380CC4-5D6E-409C-BE32-E72D297353CC}">
              <c16:uniqueId val="{00000009-9B21-4E07-9BEC-BF7E35FBE3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21494</c:v>
                </c:pt>
                <c:pt idx="3">
                  <c:v>23317</c:v>
                </c:pt>
                <c:pt idx="6">
                  <c:v>24191</c:v>
                </c:pt>
                <c:pt idx="9">
                  <c:v>23298</c:v>
                </c:pt>
                <c:pt idx="12">
                  <c:v>22365</c:v>
                </c:pt>
              </c:numCache>
            </c:numRef>
          </c:val>
          <c:extLst xmlns:c16r2="http://schemas.microsoft.com/office/drawing/2015/06/chart">
            <c:ext xmlns:c16="http://schemas.microsoft.com/office/drawing/2014/chart" uri="{C3380CC4-5D6E-409C-BE32-E72D297353CC}">
              <c16:uniqueId val="{0000000A-9B21-4E07-9BEC-BF7E35FBE3EE}"/>
            </c:ext>
          </c:extLst>
        </c:ser>
        <c:dLbls>
          <c:showLegendKey val="0"/>
          <c:showVal val="0"/>
          <c:showCatName val="0"/>
          <c:showSerName val="0"/>
          <c:showPercent val="0"/>
          <c:showBubbleSize val="0"/>
        </c:dLbls>
        <c:gapWidth val="100"/>
        <c:overlap val="100"/>
        <c:axId val="758965224"/>
        <c:axId val="75897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5745</c:v>
                </c:pt>
                <c:pt idx="2">
                  <c:v>#N/A</c:v>
                </c:pt>
                <c:pt idx="3">
                  <c:v>#N/A</c:v>
                </c:pt>
                <c:pt idx="4">
                  <c:v>8336</c:v>
                </c:pt>
                <c:pt idx="5">
                  <c:v>#N/A</c:v>
                </c:pt>
                <c:pt idx="6">
                  <c:v>#N/A</c:v>
                </c:pt>
                <c:pt idx="7">
                  <c:v>6442</c:v>
                </c:pt>
                <c:pt idx="8">
                  <c:v>#N/A</c:v>
                </c:pt>
                <c:pt idx="9">
                  <c:v>#N/A</c:v>
                </c:pt>
                <c:pt idx="10">
                  <c:v>4979</c:v>
                </c:pt>
                <c:pt idx="11">
                  <c:v>#N/A</c:v>
                </c:pt>
                <c:pt idx="12">
                  <c:v>#N/A</c:v>
                </c:pt>
                <c:pt idx="13">
                  <c:v>4435</c:v>
                </c:pt>
                <c:pt idx="14">
                  <c:v>#N/A</c:v>
                </c:pt>
              </c:numCache>
            </c:numRef>
          </c:val>
          <c:smooth val="0"/>
          <c:extLst xmlns:c16r2="http://schemas.microsoft.com/office/drawing/2015/06/chart">
            <c:ext xmlns:c16="http://schemas.microsoft.com/office/drawing/2014/chart" uri="{C3380CC4-5D6E-409C-BE32-E72D297353CC}">
              <c16:uniqueId val="{0000000B-9B21-4E07-9BEC-BF7E35FBE3EE}"/>
            </c:ext>
          </c:extLst>
        </c:ser>
        <c:dLbls>
          <c:showLegendKey val="0"/>
          <c:showVal val="0"/>
          <c:showCatName val="0"/>
          <c:showSerName val="0"/>
          <c:showPercent val="0"/>
          <c:showBubbleSize val="0"/>
        </c:dLbls>
        <c:marker val="1"/>
        <c:smooth val="0"/>
        <c:axId val="758965224"/>
        <c:axId val="758972672"/>
      </c:lineChart>
      <c:catAx>
        <c:axId val="75896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8972672"/>
        <c:crosses val="autoZero"/>
        <c:auto val="1"/>
        <c:lblAlgn val="ctr"/>
        <c:lblOffset val="100"/>
        <c:tickLblSkip val="1"/>
        <c:tickMarkSkip val="1"/>
        <c:noMultiLvlLbl val="0"/>
      </c:catAx>
      <c:valAx>
        <c:axId val="75897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96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2893</c:v>
                </c:pt>
                <c:pt idx="1">
                  <c:v>2164</c:v>
                </c:pt>
                <c:pt idx="2">
                  <c:v>1910</c:v>
                </c:pt>
              </c:numCache>
            </c:numRef>
          </c:val>
          <c:extLst xmlns:c16r2="http://schemas.microsoft.com/office/drawing/2015/06/chart">
            <c:ext xmlns:c16="http://schemas.microsoft.com/office/drawing/2014/chart" uri="{C3380CC4-5D6E-409C-BE32-E72D297353CC}">
              <c16:uniqueId val="{00000000-86AD-4785-9541-72B7C769A3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891</c:v>
                </c:pt>
                <c:pt idx="1">
                  <c:v>892</c:v>
                </c:pt>
                <c:pt idx="2">
                  <c:v>722</c:v>
                </c:pt>
              </c:numCache>
            </c:numRef>
          </c:val>
          <c:extLst xmlns:c16r2="http://schemas.microsoft.com/office/drawing/2015/06/chart">
            <c:ext xmlns:c16="http://schemas.microsoft.com/office/drawing/2014/chart" uri="{C3380CC4-5D6E-409C-BE32-E72D297353CC}">
              <c16:uniqueId val="{00000001-86AD-4785-9541-72B7C769A3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893</c:v>
                </c:pt>
                <c:pt idx="1">
                  <c:v>1861</c:v>
                </c:pt>
                <c:pt idx="2">
                  <c:v>1739</c:v>
                </c:pt>
              </c:numCache>
            </c:numRef>
          </c:val>
          <c:extLst xmlns:c16r2="http://schemas.microsoft.com/office/drawing/2015/06/chart">
            <c:ext xmlns:c16="http://schemas.microsoft.com/office/drawing/2014/chart" uri="{C3380CC4-5D6E-409C-BE32-E72D297353CC}">
              <c16:uniqueId val="{00000002-86AD-4785-9541-72B7C769A3BC}"/>
            </c:ext>
          </c:extLst>
        </c:ser>
        <c:dLbls>
          <c:showLegendKey val="0"/>
          <c:showVal val="0"/>
          <c:showCatName val="0"/>
          <c:showSerName val="0"/>
          <c:showPercent val="0"/>
          <c:showBubbleSize val="0"/>
        </c:dLbls>
        <c:gapWidth val="120"/>
        <c:overlap val="100"/>
        <c:axId val="758963264"/>
        <c:axId val="758960520"/>
      </c:barChart>
      <c:catAx>
        <c:axId val="7589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8960520"/>
        <c:crosses val="autoZero"/>
        <c:auto val="1"/>
        <c:lblAlgn val="ctr"/>
        <c:lblOffset val="100"/>
        <c:tickLblSkip val="1"/>
        <c:tickMarkSkip val="1"/>
        <c:noMultiLvlLbl val="0"/>
      </c:catAx>
      <c:valAx>
        <c:axId val="758960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89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30-4F7A-A002-F591FD0385A6}"/>
                </c:ext>
                <c:ext xmlns:c15="http://schemas.microsoft.com/office/drawing/2012/chart" uri="{CE6537A1-D6FC-4f65-9D91-7224C49458BB}">
                  <c15:dlblFieldTable>
                    <c15:dlblFTEntry>
                      <c15:txfldGUID>{4D51EF1C-2CA0-4758-92D4-24B848617633}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30-4F7A-A002-F591FD0385A6}"/>
                </c:ext>
                <c:ext xmlns:c15="http://schemas.microsoft.com/office/drawing/2012/chart" uri="{CE6537A1-D6FC-4f65-9D91-7224C49458BB}">
                  <c15:dlblFieldTable>
                    <c15:dlblFTEntry>
                      <c15:txfldGUID>{7BD4AF7D-0C23-4538-AE2D-91A4C37269BC}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30-4F7A-A002-F591FD0385A6}"/>
                </c:ext>
                <c:ext xmlns:c15="http://schemas.microsoft.com/office/drawing/2012/chart" uri="{CE6537A1-D6FC-4f65-9D91-7224C49458BB}">
                  <c15:dlblFieldTable>
                    <c15:dlblFTEntry>
                      <c15:txfldGUID>{71AA2377-077E-4616-9F4C-7A05F2074D5A}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30-4F7A-A002-F591FD0385A6}"/>
                </c:ext>
                <c:ext xmlns:c15="http://schemas.microsoft.com/office/drawing/2012/chart" uri="{CE6537A1-D6FC-4f65-9D91-7224C49458BB}">
                  <c15:dlblFieldTable>
                    <c15:dlblFTEntry>
                      <c15:txfldGUID>{E9ACB42B-E426-4E1C-BFED-115CF6F52672}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30-4F7A-A002-F591FD0385A6}"/>
                </c:ext>
                <c:ext xmlns:c15="http://schemas.microsoft.com/office/drawing/2012/chart" uri="{CE6537A1-D6FC-4f65-9D91-7224C49458BB}">
                  <c15:dlblFieldTable>
                    <c15:dlblFTEntry>
                      <c15:txfldGUID>{35ED5C2D-FE08-4DBF-89E1-DBB9017BE831}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30-4F7A-A002-F591FD0385A6}"/>
                </c:ext>
                <c:ext xmlns:c15="http://schemas.microsoft.com/office/drawing/2012/chart" uri="{CE6537A1-D6FC-4f65-9D91-7224C49458BB}">
                  <c15:layout/>
                  <c15:dlblFieldTable>
                    <c15:dlblFTEntry>
                      <c15:txfldGUID>{6EED1A5D-9329-497B-991F-E6AE394F8F17}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30-4F7A-A002-F591FD0385A6}"/>
                </c:ext>
                <c:ext xmlns:c15="http://schemas.microsoft.com/office/drawing/2012/chart" uri="{CE6537A1-D6FC-4f65-9D91-7224C49458BB}">
                  <c15:layout/>
                  <c15:dlblFieldTable>
                    <c15:dlblFTEntry>
                      <c15:txfldGUID>{034ECCF5-05F9-40A4-A1A0-F981BCD60011}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30-4F7A-A002-F591FD0385A6}"/>
                </c:ext>
                <c:ext xmlns:c15="http://schemas.microsoft.com/office/drawing/2012/chart" uri="{CE6537A1-D6FC-4f65-9D91-7224C49458BB}">
                  <c15:layout/>
                  <c15:dlblFieldTable>
                    <c15:dlblFTEntry>
                      <c15:txfldGUID>{B31CACCF-C8C6-498C-B16D-BE892B19F463}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30-4F7A-A002-F591FD0385A6}"/>
                </c:ext>
                <c:ext xmlns:c15="http://schemas.microsoft.com/office/drawing/2012/chart" uri="{CE6537A1-D6FC-4f65-9D91-7224C49458BB}">
                  <c15:layout/>
                  <c15:dlblFieldTable>
                    <c15:dlblFTEntry>
                      <c15:txfldGUID>{3B802902-8619-40CE-8BF7-EA9F3FD4968C}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32.1</c:v>
                </c:pt>
                <c:pt idx="16">
                  <c:v>43</c:v>
                </c:pt>
                <c:pt idx="24">
                  <c:v>45.4</c:v>
                </c:pt>
                <c:pt idx="32">
                  <c:v>47.7</c:v>
                </c:pt>
              </c:numCache>
            </c:numRef>
          </c:xVal>
          <c:yVal>
            <c:numRef>
              <c:f>公会計指標分析・財政指標組合せ分析表!$BP$51:$DC$51</c:f>
              <c:numCache>
                <c:formatCode>#,##0.0;"▲ "#,##0.0</c:formatCode>
                <c:ptCount val="40"/>
                <c:pt idx="8">
                  <c:v>82.9</c:v>
                </c:pt>
                <c:pt idx="16">
                  <c:v>64.5</c:v>
                </c:pt>
                <c:pt idx="24">
                  <c:v>48.9</c:v>
                </c:pt>
                <c:pt idx="32">
                  <c:v>43.6</c:v>
                </c:pt>
              </c:numCache>
            </c:numRef>
          </c:yVal>
          <c:smooth val="0"/>
          <c:extLst xmlns:c16r2="http://schemas.microsoft.com/office/drawing/2015/06/chart">
            <c:ext xmlns:c16="http://schemas.microsoft.com/office/drawing/2014/chart" uri="{C3380CC4-5D6E-409C-BE32-E72D297353CC}">
              <c16:uniqueId val="{00000009-C330-4F7A-A002-F591FD0385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30-4F7A-A002-F591FD0385A6}"/>
                </c:ext>
                <c:ext xmlns:c15="http://schemas.microsoft.com/office/drawing/2012/chart" uri="{CE6537A1-D6FC-4f65-9D91-7224C49458BB}">
                  <c15:dlblFieldTable>
                    <c15:dlblFTEntry>
                      <c15:txfldGUID>{0E877C3B-EBB6-445B-BD97-70AF5403BFBA}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30-4F7A-A002-F591FD0385A6}"/>
                </c:ext>
                <c:ext xmlns:c15="http://schemas.microsoft.com/office/drawing/2012/chart" uri="{CE6537A1-D6FC-4f65-9D91-7224C49458BB}">
                  <c15:dlblFieldTable>
                    <c15:dlblFTEntry>
                      <c15:txfldGUID>{46062C1A-56BD-4D5F-9A48-8ABB0136BE98}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30-4F7A-A002-F591FD0385A6}"/>
                </c:ext>
                <c:ext xmlns:c15="http://schemas.microsoft.com/office/drawing/2012/chart" uri="{CE6537A1-D6FC-4f65-9D91-7224C49458BB}">
                  <c15:dlblFieldTable>
                    <c15:dlblFTEntry>
                      <c15:txfldGUID>{409BEB3B-02C5-4147-BAF2-478908EB9E1B}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30-4F7A-A002-F591FD0385A6}"/>
                </c:ext>
                <c:ext xmlns:c15="http://schemas.microsoft.com/office/drawing/2012/chart" uri="{CE6537A1-D6FC-4f65-9D91-7224C49458BB}">
                  <c15:dlblFieldTable>
                    <c15:dlblFTEntry>
                      <c15:txfldGUID>{C3DE6562-EEB2-4734-A732-26D1F0D621EC}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30-4F7A-A002-F591FD0385A6}"/>
                </c:ext>
                <c:ext xmlns:c15="http://schemas.microsoft.com/office/drawing/2012/chart" uri="{CE6537A1-D6FC-4f65-9D91-7224C49458BB}">
                  <c15:dlblFieldTable>
                    <c15:dlblFTEntry>
                      <c15:txfldGUID>{409697D2-5D06-4E8C-A081-F30BAF326E09}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30-4F7A-A002-F591FD0385A6}"/>
                </c:ext>
                <c:ext xmlns:c15="http://schemas.microsoft.com/office/drawing/2012/chart" uri="{CE6537A1-D6FC-4f65-9D91-7224C49458BB}">
                  <c15:layout/>
                  <c15:dlblFieldTable>
                    <c15:dlblFTEntry>
                      <c15:txfldGUID>{E706F84F-9582-4BCC-B93D-46B847A31734}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30-4F7A-A002-F591FD0385A6}"/>
                </c:ext>
                <c:ext xmlns:c15="http://schemas.microsoft.com/office/drawing/2012/chart" uri="{CE6537A1-D6FC-4f65-9D91-7224C49458BB}">
                  <c15:layout/>
                  <c15:dlblFieldTable>
                    <c15:dlblFTEntry>
                      <c15:txfldGUID>{9A977CE4-D2FE-4BF7-8F09-106D23DE0AAA}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30-4F7A-A002-F591FD0385A6}"/>
                </c:ext>
                <c:ext xmlns:c15="http://schemas.microsoft.com/office/drawing/2012/chart" uri="{CE6537A1-D6FC-4f65-9D91-7224C49458BB}">
                  <c15:layout/>
                  <c15:dlblFieldTable>
                    <c15:dlblFTEntry>
                      <c15:txfldGUID>{FB5DE46D-28A3-4579-9884-E3409215BB19}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30-4F7A-A002-F591FD0385A6}"/>
                </c:ext>
                <c:ext xmlns:c15="http://schemas.microsoft.com/office/drawing/2012/chart" uri="{CE6537A1-D6FC-4f65-9D91-7224C49458BB}">
                  <c15:layout/>
                  <c15:dlblFieldTable>
                    <c15:dlblFTEntry>
                      <c15:txfldGUID>{6BDB789F-3880-43DD-9038-6A20C15F66E5}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C330-4F7A-A002-F591FD0385A6}"/>
            </c:ext>
          </c:extLst>
        </c:ser>
        <c:dLbls>
          <c:showLegendKey val="0"/>
          <c:showVal val="1"/>
          <c:showCatName val="0"/>
          <c:showSerName val="0"/>
          <c:showPercent val="0"/>
          <c:showBubbleSize val="0"/>
        </c:dLbls>
        <c:axId val="758964440"/>
        <c:axId val="758968752"/>
      </c:scatterChart>
      <c:valAx>
        <c:axId val="758964440"/>
        <c:scaling>
          <c:orientation val="minMax"/>
          <c:max val="63"/>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8968752"/>
        <c:crosses val="autoZero"/>
        <c:crossBetween val="midCat"/>
      </c:valAx>
      <c:valAx>
        <c:axId val="758968752"/>
        <c:scaling>
          <c:orientation val="minMax"/>
          <c:max val="9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8964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E7-4B1E-89B6-0AE278E56258}"/>
                </c:ext>
                <c:ext xmlns:c15="http://schemas.microsoft.com/office/drawing/2012/chart" uri="{CE6537A1-D6FC-4f65-9D91-7224C49458BB}">
                  <c15:layout/>
                  <c15:dlblFieldTable>
                    <c15:dlblFTEntry>
                      <c15:txfldGUID>{4E483921-131D-41C6-9AC2-D1A7EFD656D5}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E7-4B1E-89B6-0AE278E56258}"/>
                </c:ext>
                <c:ext xmlns:c15="http://schemas.microsoft.com/office/drawing/2012/chart" uri="{CE6537A1-D6FC-4f65-9D91-7224C49458BB}">
                  <c15:dlblFieldTable>
                    <c15:dlblFTEntry>
                      <c15:txfldGUID>{CCD67B89-7793-4FDB-81D8-84B77FBE7E4C}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E7-4B1E-89B6-0AE278E56258}"/>
                </c:ext>
                <c:ext xmlns:c15="http://schemas.microsoft.com/office/drawing/2012/chart" uri="{CE6537A1-D6FC-4f65-9D91-7224C49458BB}">
                  <c15:dlblFieldTable>
                    <c15:dlblFTEntry>
                      <c15:txfldGUID>{CA781FB9-93BD-40B8-BDEB-131804B9CB73}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E7-4B1E-89B6-0AE278E56258}"/>
                </c:ext>
                <c:ext xmlns:c15="http://schemas.microsoft.com/office/drawing/2012/chart" uri="{CE6537A1-D6FC-4f65-9D91-7224C49458BB}">
                  <c15:dlblFieldTable>
                    <c15:dlblFTEntry>
                      <c15:txfldGUID>{40F963A4-EBA5-4EE6-9E72-A9291DFAC713}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E7-4B1E-89B6-0AE278E56258}"/>
                </c:ext>
                <c:ext xmlns:c15="http://schemas.microsoft.com/office/drawing/2012/chart" uri="{CE6537A1-D6FC-4f65-9D91-7224C49458BB}">
                  <c15:dlblFieldTable>
                    <c15:dlblFTEntry>
                      <c15:txfldGUID>{90585F44-5004-4851-A90B-7B098CFB98EF}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E7-4B1E-89B6-0AE278E56258}"/>
                </c:ext>
                <c:ext xmlns:c15="http://schemas.microsoft.com/office/drawing/2012/chart" uri="{CE6537A1-D6FC-4f65-9D91-7224C49458BB}">
                  <c15:layout/>
                  <c15:dlblFieldTable>
                    <c15:dlblFTEntry>
                      <c15:txfldGUID>{EE9FA242-240A-4E11-8EE7-97AB72C98BC9}</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E7-4B1E-89B6-0AE278E56258}"/>
                </c:ext>
                <c:ext xmlns:c15="http://schemas.microsoft.com/office/drawing/2012/chart" uri="{CE6537A1-D6FC-4f65-9D91-7224C49458BB}">
                  <c15:layout/>
                  <c15:dlblFieldTable>
                    <c15:dlblFTEntry>
                      <c15:txfldGUID>{EE19F7F9-B2F5-49D0-BA4E-42C425643356}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E7-4B1E-89B6-0AE278E56258}"/>
                </c:ext>
                <c:ext xmlns:c15="http://schemas.microsoft.com/office/drawing/2012/chart" uri="{CE6537A1-D6FC-4f65-9D91-7224C49458BB}">
                  <c15:layout/>
                  <c15:dlblFieldTable>
                    <c15:dlblFTEntry>
                      <c15:txfldGUID>{CF78D85C-554B-4F8B-B4C2-888D4873F196}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E7-4B1E-89B6-0AE278E56258}"/>
                </c:ext>
                <c:ext xmlns:c15="http://schemas.microsoft.com/office/drawing/2012/chart" uri="{CE6537A1-D6FC-4f65-9D91-7224C49458BB}">
                  <c15:layout/>
                  <c15:dlblFieldTable>
                    <c15:dlblFTEntry>
                      <c15:txfldGUID>{C442188C-81CE-401E-97EB-9499E7C7E6D0}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7.5</c:v>
                </c:pt>
                <c:pt idx="24">
                  <c:v>7.3</c:v>
                </c:pt>
                <c:pt idx="32">
                  <c:v>7.3</c:v>
                </c:pt>
              </c:numCache>
            </c:numRef>
          </c:xVal>
          <c:yVal>
            <c:numRef>
              <c:f>公会計指標分析・財政指標組合せ分析表!$BP$73:$DC$73</c:f>
              <c:numCache>
                <c:formatCode>#,##0.0;"▲ "#,##0.0</c:formatCode>
                <c:ptCount val="40"/>
                <c:pt idx="0">
                  <c:v>57.8</c:v>
                </c:pt>
                <c:pt idx="8">
                  <c:v>82.9</c:v>
                </c:pt>
                <c:pt idx="16">
                  <c:v>64.5</c:v>
                </c:pt>
                <c:pt idx="24">
                  <c:v>48.9</c:v>
                </c:pt>
                <c:pt idx="32">
                  <c:v>43.6</c:v>
                </c:pt>
              </c:numCache>
            </c:numRef>
          </c:yVal>
          <c:smooth val="0"/>
          <c:extLst xmlns:c16r2="http://schemas.microsoft.com/office/drawing/2015/06/chart">
            <c:ext xmlns:c16="http://schemas.microsoft.com/office/drawing/2014/chart" uri="{C3380CC4-5D6E-409C-BE32-E72D297353CC}">
              <c16:uniqueId val="{00000009-F0E7-4B1E-89B6-0AE278E562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E7-4B1E-89B6-0AE278E56258}"/>
                </c:ext>
                <c:ext xmlns:c15="http://schemas.microsoft.com/office/drawing/2012/chart" uri="{CE6537A1-D6FC-4f65-9D91-7224C49458BB}">
                  <c15:layout/>
                  <c15:dlblFieldTable>
                    <c15:dlblFTEntry>
                      <c15:txfldGUID>{BAF01964-7317-47BF-8FA4-EB6DC2D75844}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E7-4B1E-89B6-0AE278E56258}"/>
                </c:ext>
                <c:ext xmlns:c15="http://schemas.microsoft.com/office/drawing/2012/chart" uri="{CE6537A1-D6FC-4f65-9D91-7224C49458BB}">
                  <c15:dlblFieldTable>
                    <c15:dlblFTEntry>
                      <c15:txfldGUID>{0CE19362-1481-48DF-B12A-AAAFE1BB8C11}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E7-4B1E-89B6-0AE278E56258}"/>
                </c:ext>
                <c:ext xmlns:c15="http://schemas.microsoft.com/office/drawing/2012/chart" uri="{CE6537A1-D6FC-4f65-9D91-7224C49458BB}">
                  <c15:dlblFieldTable>
                    <c15:dlblFTEntry>
                      <c15:txfldGUID>{CA4B6149-9CB7-46E1-86C9-0358E71012DB}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E7-4B1E-89B6-0AE278E56258}"/>
                </c:ext>
                <c:ext xmlns:c15="http://schemas.microsoft.com/office/drawing/2012/chart" uri="{CE6537A1-D6FC-4f65-9D91-7224C49458BB}">
                  <c15:dlblFieldTable>
                    <c15:dlblFTEntry>
                      <c15:txfldGUID>{C54CED09-ACCB-4F27-B5C0-398735427B23}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E7-4B1E-89B6-0AE278E56258}"/>
                </c:ext>
                <c:ext xmlns:c15="http://schemas.microsoft.com/office/drawing/2012/chart" uri="{CE6537A1-D6FC-4f65-9D91-7224C49458BB}">
                  <c15:dlblFieldTable>
                    <c15:dlblFTEntry>
                      <c15:txfldGUID>{CE160114-CFB9-4BA9-B93B-34DB69E93A2B}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E7-4B1E-89B6-0AE278E56258}"/>
                </c:ext>
                <c:ext xmlns:c15="http://schemas.microsoft.com/office/drawing/2012/chart" uri="{CE6537A1-D6FC-4f65-9D91-7224C49458BB}">
                  <c15:layout/>
                  <c15:dlblFieldTable>
                    <c15:dlblFTEntry>
                      <c15:txfldGUID>{B3690C72-6281-4400-88DB-9D6E6AD0AD2F}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E7-4B1E-89B6-0AE278E56258}"/>
                </c:ext>
                <c:ext xmlns:c15="http://schemas.microsoft.com/office/drawing/2012/chart" uri="{CE6537A1-D6FC-4f65-9D91-7224C49458BB}">
                  <c15:layout/>
                  <c15:dlblFieldTable>
                    <c15:dlblFTEntry>
                      <c15:txfldGUID>{2B9CB3FE-CC06-4C4C-9F1A-96DD15F4F7B9}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E7-4B1E-89B6-0AE278E56258}"/>
                </c:ext>
                <c:ext xmlns:c15="http://schemas.microsoft.com/office/drawing/2012/chart" uri="{CE6537A1-D6FC-4f65-9D91-7224C49458BB}">
                  <c15:layout/>
                  <c15:dlblFieldTable>
                    <c15:dlblFTEntry>
                      <c15:txfldGUID>{7A101349-8DC4-4611-AFC6-E987754C7995}</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E7-4B1E-89B6-0AE278E56258}"/>
                </c:ext>
                <c:ext xmlns:c15="http://schemas.microsoft.com/office/drawing/2012/chart" uri="{CE6537A1-D6FC-4f65-9D91-7224C49458BB}">
                  <c15:layout/>
                  <c15:dlblFieldTable>
                    <c15:dlblFTEntry>
                      <c15:txfldGUID>{96AB105E-E63A-4766-84E6-2C3D09C32864}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F0E7-4B1E-89B6-0AE278E56258}"/>
            </c:ext>
          </c:extLst>
        </c:ser>
        <c:dLbls>
          <c:showLegendKey val="0"/>
          <c:showVal val="1"/>
          <c:showCatName val="0"/>
          <c:showSerName val="0"/>
          <c:showPercent val="0"/>
          <c:showBubbleSize val="0"/>
        </c:dLbls>
        <c:axId val="758971104"/>
        <c:axId val="758967968"/>
      </c:scatterChart>
      <c:valAx>
        <c:axId val="758971104"/>
        <c:scaling>
          <c:orientation val="minMax"/>
          <c:max val="10.5"/>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8967968"/>
        <c:crosses val="autoZero"/>
        <c:crossBetween val="midCat"/>
      </c:valAx>
      <c:valAx>
        <c:axId val="758967968"/>
        <c:scaling>
          <c:orientation val="minMax"/>
          <c:max val="9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8971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３</a:t>
          </a:r>
          <a:r>
            <a:rPr kumimoji="1" lang="ja-JP" altLang="ja-JP" sz="1100">
              <a:solidFill>
                <a:schemeClr val="dk1"/>
              </a:solidFill>
              <a:effectLst/>
              <a:latin typeface="+mn-lt"/>
              <a:ea typeface="+mn-ea"/>
              <a:cs typeface="+mn-cs"/>
            </a:rPr>
            <a:t>ヵ年平均値で昨年度</a:t>
          </a:r>
          <a:r>
            <a:rPr kumimoji="1" lang="ja-JP" altLang="en-US" sz="1100">
              <a:solidFill>
                <a:schemeClr val="dk1"/>
              </a:solidFill>
              <a:effectLst/>
              <a:latin typeface="+mn-lt"/>
              <a:ea typeface="+mn-ea"/>
              <a:cs typeface="+mn-cs"/>
            </a:rPr>
            <a:t>よりやや増加している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類似団体内でも順位は高く，全国・県平均に比べても高い水準を保っている。</a:t>
          </a:r>
          <a:endParaRPr lang="ja-JP" altLang="ja-JP" sz="1400">
            <a:effectLst/>
          </a:endParaRPr>
        </a:p>
        <a:p>
          <a:r>
            <a:rPr kumimoji="1" lang="ja-JP" altLang="ja-JP" sz="1100">
              <a:solidFill>
                <a:schemeClr val="dk1"/>
              </a:solidFill>
              <a:effectLst/>
              <a:latin typeface="+mn-lt"/>
              <a:ea typeface="+mn-ea"/>
              <a:cs typeface="+mn-cs"/>
            </a:rPr>
            <a:t>　人口の増加により個人住民税等は増加しているが，法人税については，一部の大企業に頼っている状況であり，企業の業績により基準財政収入額が大きく変動する。安定した税収を得るために，現在進めている工業団地やスマートインターチェンジの整備をし，企業誘致を行い，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5627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昨年度と同値であるが</a:t>
          </a:r>
          <a:r>
            <a:rPr kumimoji="1" lang="ja-JP" altLang="ja-JP" sz="1100">
              <a:solidFill>
                <a:schemeClr val="dk1"/>
              </a:solidFill>
              <a:effectLst/>
              <a:latin typeface="+mn-lt"/>
              <a:ea typeface="+mn-ea"/>
              <a:cs typeface="+mn-cs"/>
            </a:rPr>
            <a:t>，類似団体と比べて，平均より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今後は，工業団地の整備やスマートインターチェンジの整備を進め，さらに自主財源の確保に努めるとともに，より効果的・効率的な行財政運営に努め，経常経費の抑制に一層努めていく。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126492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563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116840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5537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116840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47769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67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昨年度とほぼ横ばいでである。</a:t>
          </a:r>
          <a:endParaRPr lang="ja-JP" altLang="ja-JP" sz="1400">
            <a:effectLst/>
          </a:endParaRPr>
        </a:p>
        <a:p>
          <a:r>
            <a:rPr kumimoji="1" lang="ja-JP" altLang="ja-JP" sz="1100">
              <a:solidFill>
                <a:schemeClr val="dk1"/>
              </a:solidFill>
              <a:effectLst/>
              <a:latin typeface="+mn-lt"/>
              <a:ea typeface="+mn-ea"/>
              <a:cs typeface="+mn-cs"/>
            </a:rPr>
            <a:t>　類似団体平均よりも</a:t>
          </a:r>
          <a:r>
            <a:rPr kumimoji="1" lang="en-US" altLang="ja-JP" sz="1100">
              <a:solidFill>
                <a:schemeClr val="dk1"/>
              </a:solidFill>
              <a:effectLst/>
              <a:latin typeface="+mn-lt"/>
              <a:ea typeface="+mn-ea"/>
              <a:cs typeface="+mn-cs"/>
            </a:rPr>
            <a:t>24,767</a:t>
          </a:r>
          <a:r>
            <a:rPr kumimoji="1" lang="ja-JP" altLang="ja-JP" sz="1100">
              <a:solidFill>
                <a:schemeClr val="dk1"/>
              </a:solidFill>
              <a:effectLst/>
              <a:latin typeface="+mn-lt"/>
              <a:ea typeface="+mn-ea"/>
              <a:cs typeface="+mn-cs"/>
            </a:rPr>
            <a:t>円低くなっており，順位も平均より上となっている。</a:t>
          </a:r>
          <a:endParaRPr lang="ja-JP" altLang="ja-JP" sz="1400">
            <a:effectLst/>
          </a:endParaRPr>
        </a:p>
        <a:p>
          <a:r>
            <a:rPr kumimoji="1" lang="ja-JP" altLang="ja-JP" sz="1100">
              <a:solidFill>
                <a:schemeClr val="dk1"/>
              </a:solidFill>
              <a:effectLst/>
              <a:latin typeface="+mn-lt"/>
              <a:ea typeface="+mn-ea"/>
              <a:cs typeface="+mn-cs"/>
            </a:rPr>
            <a:t>　職員のスリム化は数年来進めてきており，これ以上のスリム化は事業に影響をおよぼしかねないため難しいが，事務経費の削減など，物件費の削減</a:t>
          </a:r>
          <a:r>
            <a:rPr kumimoji="1" lang="ja-JP" altLang="en-US" sz="1100">
              <a:solidFill>
                <a:schemeClr val="dk1"/>
              </a:solidFill>
              <a:effectLst/>
              <a:latin typeface="+mn-lt"/>
              <a:ea typeface="+mn-ea"/>
              <a:cs typeface="+mn-cs"/>
            </a:rPr>
            <a:t>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12933</xdr:rowOff>
    </xdr:from>
    <xdr:to>
      <xdr:col>23</xdr:col>
      <xdr:colOff>133350</xdr:colOff>
      <xdr:row>82</xdr:row>
      <xdr:rowOff>52535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4071833"/>
          <a:ext cx="8382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52535</xdr:rowOff>
    </xdr:from>
    <xdr:to>
      <xdr:col>19</xdr:col>
      <xdr:colOff>133350</xdr:colOff>
      <xdr:row>83</xdr:row>
      <xdr:rowOff>60351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111435"/>
          <a:ext cx="889000" cy="1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93459</xdr:rowOff>
    </xdr:from>
    <xdr:to>
      <xdr:col>15</xdr:col>
      <xdr:colOff>82550</xdr:colOff>
      <xdr:row>83</xdr:row>
      <xdr:rowOff>60351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152359"/>
          <a:ext cx="889000" cy="1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75575</xdr:rowOff>
    </xdr:from>
    <xdr:to>
      <xdr:col>11</xdr:col>
      <xdr:colOff>31750</xdr:colOff>
      <xdr:row>82</xdr:row>
      <xdr:rowOff>93459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34475"/>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133583</xdr:rowOff>
    </xdr:from>
    <xdr:to>
      <xdr:col>23</xdr:col>
      <xdr:colOff>184150</xdr:colOff>
      <xdr:row>82</xdr:row>
      <xdr:rowOff>63733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150110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8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1735</xdr:rowOff>
    </xdr:from>
    <xdr:to>
      <xdr:col>19</xdr:col>
      <xdr:colOff>184150</xdr:colOff>
      <xdr:row>82</xdr:row>
      <xdr:rowOff>103335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0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113512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8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9551</xdr:rowOff>
    </xdr:from>
    <xdr:to>
      <xdr:col>15</xdr:col>
      <xdr:colOff>133350</xdr:colOff>
      <xdr:row>83</xdr:row>
      <xdr:rowOff>111151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95928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3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42659</xdr:rowOff>
    </xdr:from>
    <xdr:to>
      <xdr:col>11</xdr:col>
      <xdr:colOff>82550</xdr:colOff>
      <xdr:row>82</xdr:row>
      <xdr:rowOff>144259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154436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8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24775</xdr:rowOff>
    </xdr:from>
    <xdr:to>
      <xdr:col>7</xdr:col>
      <xdr:colOff>31750</xdr:colOff>
      <xdr:row>82</xdr:row>
      <xdr:rowOff>126375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136552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85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同値</a:t>
          </a:r>
          <a:r>
            <a:rPr kumimoji="1" lang="ja-JP" altLang="ja-JP" sz="1100">
              <a:solidFill>
                <a:schemeClr val="dk1"/>
              </a:solidFill>
              <a:effectLst/>
              <a:latin typeface="+mn-lt"/>
              <a:ea typeface="+mn-ea"/>
              <a:cs typeface="+mn-cs"/>
            </a:rPr>
            <a:t>となっており，類似団体平均とも，全国市平均ともほぼ同レベルであるが，今後も給与の適正化を図るために手当の見直し等を検討していく。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169636</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153307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新規職員の採用数が多かったため，昨年度より</a:t>
          </a:r>
          <a:r>
            <a:rPr kumimoji="1" lang="en-US" altLang="ja-JP" sz="110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人増加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類似団体平均と比較すると</a:t>
          </a:r>
          <a:r>
            <a:rPr kumimoji="1" lang="en-US" altLang="ja-JP" sz="1100" baseline="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人下回っており，全国・県平均よりも低い値となっている。必要な人員を確保しつつ，今後も行政サービスの低下を招かないことに留意しつつ，職員定数の適正化に努めていく。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140879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76172"/>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153760</xdr:rowOff>
    </xdr:from>
    <xdr:to>
      <xdr:col>77</xdr:col>
      <xdr:colOff>44450</xdr:colOff>
      <xdr:row>60</xdr:row>
      <xdr:rowOff>89172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269310"/>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153760</xdr:rowOff>
    </xdr:from>
    <xdr:to>
      <xdr:col>72</xdr:col>
      <xdr:colOff>203200</xdr:colOff>
      <xdr:row>59</xdr:row>
      <xdr:rowOff>155484</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2693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155484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106606</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2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150149</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0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102960</xdr:rowOff>
    </xdr:from>
    <xdr:to>
      <xdr:col>73</xdr:col>
      <xdr:colOff>44450</xdr:colOff>
      <xdr:row>60</xdr:row>
      <xdr:rowOff>33110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43287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昨年度と同値であり，</a:t>
          </a:r>
          <a:r>
            <a:rPr kumimoji="1" lang="ja-JP" altLang="ja-JP" sz="1100">
              <a:solidFill>
                <a:schemeClr val="dk1"/>
              </a:solidFill>
              <a:effectLst/>
              <a:latin typeface="+mn-lt"/>
              <a:ea typeface="+mn-ea"/>
              <a:cs typeface="+mn-cs"/>
            </a:rPr>
            <a:t>類似団体平均値よりは，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ポイント低く良い値であるが，全国・県平均と比べると，まだ高い値である。</a:t>
          </a:r>
          <a:endParaRPr lang="ja-JP" altLang="ja-JP" sz="1400">
            <a:effectLst/>
          </a:endParaRPr>
        </a:p>
        <a:p>
          <a:r>
            <a:rPr kumimoji="1" lang="ja-JP" altLang="ja-JP" sz="1100">
              <a:solidFill>
                <a:schemeClr val="dk1"/>
              </a:solidFill>
              <a:effectLst/>
              <a:latin typeface="+mn-lt"/>
              <a:ea typeface="+mn-ea"/>
              <a:cs typeface="+mn-cs"/>
            </a:rPr>
            <a:t>　大規模事業がおおむね終了したため今後は，地方債現在高及び基金現在高の推移を見極めた事業の実施が必要である。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81280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97367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76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105410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678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137583</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年度は法人の設備投資による償却資産の増加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による普通税増などにより標準財政規模が増となっていること</a:t>
          </a:r>
          <a:r>
            <a:rPr kumimoji="1" lang="ja-JP" altLang="en-US" sz="1100">
              <a:solidFill>
                <a:schemeClr val="dk1"/>
              </a:solidFill>
              <a:effectLst/>
              <a:latin typeface="+mn-lt"/>
              <a:ea typeface="+mn-ea"/>
              <a:cs typeface="+mn-cs"/>
            </a:rPr>
            <a:t>や地方債現在高の減</a:t>
          </a:r>
          <a:r>
            <a:rPr kumimoji="1" lang="ja-JP" altLang="ja-JP" sz="1100">
              <a:solidFill>
                <a:schemeClr val="dk1"/>
              </a:solidFill>
              <a:effectLst/>
              <a:latin typeface="+mn-lt"/>
              <a:ea typeface="+mn-ea"/>
              <a:cs typeface="+mn-cs"/>
            </a:rPr>
            <a:t>などから</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類似団体平均値より，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ポイント低くなっているが，今後も借入れが続くことから注意して，財政運営に努めていかなければならない。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20786</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72135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20786</xdr:rowOff>
    </xdr:from>
    <xdr:to>
      <xdr:col>77</xdr:col>
      <xdr:colOff>44450</xdr:colOff>
      <xdr:row>16</xdr:row>
      <xdr:rowOff>146262</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7639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146262</xdr:rowOff>
    </xdr:from>
    <xdr:to>
      <xdr:col>72</xdr:col>
      <xdr:colOff>203200</xdr:colOff>
      <xdr:row>17</xdr:row>
      <xdr:rowOff>122809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889462"/>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92371</xdr:rowOff>
    </xdr:from>
    <xdr:to>
      <xdr:col>68</xdr:col>
      <xdr:colOff>152400</xdr:colOff>
      <xdr:row>17</xdr:row>
      <xdr:rowOff>122809</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3512800" y="2835571"/>
          <a:ext cx="889000" cy="2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115333</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141436</xdr:rowOff>
    </xdr:from>
    <xdr:to>
      <xdr:col>77</xdr:col>
      <xdr:colOff>95250</xdr:colOff>
      <xdr:row>16</xdr:row>
      <xdr:rowOff>71586</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81763</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48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95462</xdr:rowOff>
    </xdr:from>
    <xdr:to>
      <xdr:col>73</xdr:col>
      <xdr:colOff>44450</xdr:colOff>
      <xdr:row>17</xdr:row>
      <xdr:rowOff>25612</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10389</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72009</xdr:rowOff>
    </xdr:from>
    <xdr:to>
      <xdr:col>68</xdr:col>
      <xdr:colOff>203200</xdr:colOff>
      <xdr:row>18</xdr:row>
      <xdr:rowOff>2159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158386</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41571</xdr:rowOff>
    </xdr:from>
    <xdr:to>
      <xdr:col>64</xdr:col>
      <xdr:colOff>152400</xdr:colOff>
      <xdr:row>16</xdr:row>
      <xdr:rowOff>143171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127948</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新規職員の採用数が多かったため令和元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全国・県平均値よりも良い値であるが，</a:t>
          </a:r>
          <a:r>
            <a:rPr kumimoji="1" lang="ja-JP" altLang="en-US" sz="1100">
              <a:solidFill>
                <a:schemeClr val="dk1"/>
              </a:solidFill>
              <a:effectLst/>
              <a:latin typeface="+mn-lt"/>
              <a:ea typeface="+mn-ea"/>
              <a:cs typeface="+mn-cs"/>
            </a:rPr>
            <a:t>類似団体平均よりは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ポイント上回っている。今後は，新規採用の抑制や会計年度任用職員の削減など人件費の削減に努めていく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0782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07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令和元年度は業務委託料などが減になったことにより，昨年度より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しているが，類似団体・全国・県平均値よりも高い値となっている。</a:t>
          </a:r>
          <a:endParaRPr lang="ja-JP" altLang="ja-JP" sz="1400">
            <a:effectLst/>
          </a:endParaRPr>
        </a:p>
        <a:p>
          <a:r>
            <a:rPr kumimoji="1" lang="ja-JP" altLang="ja-JP" sz="1100">
              <a:solidFill>
                <a:schemeClr val="dk1"/>
              </a:solidFill>
              <a:effectLst/>
              <a:latin typeface="+mn-lt"/>
              <a:ea typeface="+mn-ea"/>
              <a:cs typeface="+mn-cs"/>
            </a:rPr>
            <a:t>　今後も，事務経費の削減を図り，類似団体平均値に近づけるよう努めていく。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984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116114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093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148771</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234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昨年度よりは</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ポイント減少しているが，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ポイント高</a:t>
          </a:r>
          <a:r>
            <a:rPr kumimoji="1" lang="ja-JP" altLang="ja-JP" sz="1100">
              <a:solidFill>
                <a:schemeClr val="dk1"/>
              </a:solidFill>
              <a:effectLst/>
              <a:latin typeface="+mn-lt"/>
              <a:ea typeface="+mn-ea"/>
              <a:cs typeface="+mn-cs"/>
            </a:rPr>
            <a:t>くなっている。</a:t>
          </a:r>
          <a:endParaRPr lang="ja-JP" altLang="ja-JP" sz="1400">
            <a:effectLst/>
          </a:endParaRPr>
        </a:p>
        <a:p>
          <a:r>
            <a:rPr kumimoji="1" lang="ja-JP" altLang="ja-JP" sz="1100">
              <a:solidFill>
                <a:schemeClr val="dk1"/>
              </a:solidFill>
              <a:effectLst/>
              <a:latin typeface="+mn-lt"/>
              <a:ea typeface="+mn-ea"/>
              <a:cs typeface="+mn-cs"/>
            </a:rPr>
            <a:t>　扶助費については，今後も人口増に伴い，児童数や高齢者数が増加することが考えられ，増加が予測される。</a:t>
          </a:r>
          <a:endParaRPr lang="ja-JP" altLang="ja-JP" sz="1400">
            <a:effectLst/>
          </a:endParaRPr>
        </a:p>
        <a:p>
          <a:r>
            <a:rPr kumimoji="1" lang="ja-JP" altLang="ja-JP" sz="1100">
              <a:solidFill>
                <a:schemeClr val="dk1"/>
              </a:solidFill>
              <a:effectLst/>
              <a:latin typeface="+mn-lt"/>
              <a:ea typeface="+mn-ea"/>
              <a:cs typeface="+mn-cs"/>
            </a:rPr>
            <a:t>　扶助費が増加し，財政圧迫の要因とならないよう，抑制に努めていく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20865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3987800" y="97282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57</xdr:row>
      <xdr:rowOff>20865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091385"/>
          <a:ext cx="889000" cy="70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69850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53</xdr:row>
      <xdr:rowOff>69850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009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43543</xdr:rowOff>
    </xdr:from>
    <xdr:to>
      <xdr:col>6</xdr:col>
      <xdr:colOff>171450</xdr:colOff>
      <xdr:row>52</xdr:row>
      <xdr:rowOff>145143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155320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令和元</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みらいこども</a:t>
          </a:r>
          <a:r>
            <a:rPr lang="ja-JP" altLang="ja-JP" sz="1100">
              <a:solidFill>
                <a:schemeClr val="dk1"/>
              </a:solidFill>
              <a:effectLst/>
              <a:latin typeface="+mn-lt"/>
              <a:ea typeface="+mn-ea"/>
              <a:cs typeface="+mn-cs"/>
            </a:rPr>
            <a:t>基金</a:t>
          </a:r>
          <a:r>
            <a:rPr lang="ja-JP" altLang="en-US" sz="1100">
              <a:solidFill>
                <a:schemeClr val="dk1"/>
              </a:solidFill>
              <a:effectLst/>
              <a:latin typeface="+mn-lt"/>
              <a:ea typeface="+mn-ea"/>
              <a:cs typeface="+mn-cs"/>
            </a:rPr>
            <a:t>を新設し，</a:t>
          </a:r>
          <a:r>
            <a:rPr lang="en-US" altLang="ja-JP" sz="1100">
              <a:solidFill>
                <a:schemeClr val="dk1"/>
              </a:solidFill>
              <a:effectLst/>
              <a:latin typeface="+mn-lt"/>
              <a:ea typeface="+mn-ea"/>
              <a:cs typeface="+mn-cs"/>
            </a:rPr>
            <a:t>100,000</a:t>
          </a:r>
          <a:r>
            <a:rPr lang="ja-JP" altLang="en-US" sz="1100">
              <a:solidFill>
                <a:schemeClr val="dk1"/>
              </a:solidFill>
              <a:effectLst/>
              <a:latin typeface="+mn-lt"/>
              <a:ea typeface="+mn-ea"/>
              <a:cs typeface="+mn-cs"/>
            </a:rPr>
            <a:t>千円を積み立てたことなどにより，</a:t>
          </a:r>
          <a:r>
            <a:rPr lang="ja-JP" altLang="ja-JP" sz="1100" baseline="0">
              <a:solidFill>
                <a:schemeClr val="dk1"/>
              </a:solidFill>
              <a:effectLst/>
              <a:latin typeface="+mn-lt"/>
              <a:ea typeface="+mn-ea"/>
              <a:cs typeface="+mn-cs"/>
            </a:rPr>
            <a:t>昨年度から</a:t>
          </a:r>
          <a:r>
            <a:rPr lang="en-US" altLang="ja-JP" sz="1100" baseline="0">
              <a:solidFill>
                <a:schemeClr val="dk1"/>
              </a:solidFill>
              <a:effectLst/>
              <a:latin typeface="+mn-lt"/>
              <a:ea typeface="+mn-ea"/>
              <a:cs typeface="+mn-cs"/>
            </a:rPr>
            <a:t>0</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類似団体平均よりは</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今後は，繰出金等の精査を図り，普通会計の負担額を減らしていくよう努める。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131899</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5485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118835</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4702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57</xdr:row>
      <xdr:rowOff>122101</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470209"/>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122101</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8816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161109</xdr:rowOff>
    </xdr:from>
    <xdr:to>
      <xdr:col>74</xdr:col>
      <xdr:colOff>31750</xdr:colOff>
      <xdr:row>55</xdr:row>
      <xdr:rowOff>91259</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101436</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157678</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58238</xdr:rowOff>
    </xdr:from>
    <xdr:to>
      <xdr:col>65</xdr:col>
      <xdr:colOff>53975</xdr:colOff>
      <xdr:row>57</xdr:row>
      <xdr:rowOff>159838</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144615</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ポイント改善しているが，類似団体平均と比較すると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ポイント高く，全国・県平均値と比較してもかなり高い値となっている。</a:t>
          </a:r>
          <a:endParaRPr lang="ja-JP" altLang="ja-JP" sz="1400">
            <a:effectLst/>
          </a:endParaRPr>
        </a:p>
        <a:p>
          <a:r>
            <a:rPr kumimoji="1" lang="ja-JP" altLang="ja-JP" sz="1100">
              <a:solidFill>
                <a:schemeClr val="dk1"/>
              </a:solidFill>
              <a:effectLst/>
              <a:latin typeface="+mn-lt"/>
              <a:ea typeface="+mn-ea"/>
              <a:cs typeface="+mn-cs"/>
            </a:rPr>
            <a:t>　今後は，市が補助金の見直しをするのは元より，一部事務組合の予算自体の見直しも必要である。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30988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122428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122428</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3893800" y="64363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92710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度は，昨年度</a:t>
          </a:r>
          <a:r>
            <a:rPr kumimoji="1" lang="ja-JP" altLang="en-US" sz="1100">
              <a:solidFill>
                <a:schemeClr val="dk1"/>
              </a:solidFill>
              <a:effectLst/>
              <a:latin typeface="+mn-lt"/>
              <a:ea typeface="+mn-ea"/>
              <a:cs typeface="+mn-cs"/>
            </a:rPr>
            <a:t>と同値である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現在は，類似団体・全国・県平均値よりも良い値であるが，今後も，道路整備や公共施設の修繕などにより，多額の借入れを予定しているため，数値の悪化が見込まれる。</a:t>
          </a:r>
          <a:endParaRPr lang="ja-JP" altLang="ja-JP" sz="1400">
            <a:effectLst/>
          </a:endParaRPr>
        </a:p>
        <a:p>
          <a:r>
            <a:rPr kumimoji="1" lang="ja-JP" altLang="ja-JP" sz="1100">
              <a:solidFill>
                <a:schemeClr val="dk1"/>
              </a:solidFill>
              <a:effectLst/>
              <a:latin typeface="+mn-lt"/>
              <a:ea typeface="+mn-ea"/>
              <a:cs typeface="+mn-cs"/>
            </a:rPr>
            <a:t>　地方債の新規発行額を抑制し，数値の悪化を</a:t>
          </a:r>
          <a:r>
            <a:rPr kumimoji="1" lang="ja-JP" altLang="en-US" sz="1100">
              <a:solidFill>
                <a:schemeClr val="dk1"/>
              </a:solidFill>
              <a:effectLst/>
              <a:latin typeface="+mn-lt"/>
              <a:ea typeface="+mn-ea"/>
              <a:cs typeface="+mn-cs"/>
            </a:rPr>
            <a:t>抑</a:t>
          </a:r>
          <a:r>
            <a:rPr kumimoji="1" lang="ja-JP" altLang="ja-JP" sz="1100">
              <a:solidFill>
                <a:schemeClr val="dk1"/>
              </a:solidFill>
              <a:effectLst/>
              <a:latin typeface="+mn-lt"/>
              <a:ea typeface="+mn-ea"/>
              <a:cs typeface="+mn-cs"/>
            </a:rPr>
            <a:t>えるよう努めていく。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45357</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987800" y="1307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99241</xdr:rowOff>
    </xdr:from>
    <xdr:to>
      <xdr:col>19</xdr:col>
      <xdr:colOff>187325</xdr:colOff>
      <xdr:row>76</xdr:row>
      <xdr:rowOff>45357</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295799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131899</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2209800" y="12957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131899</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2971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81099</xdr:rowOff>
    </xdr:from>
    <xdr:to>
      <xdr:col>11</xdr:col>
      <xdr:colOff>60325</xdr:colOff>
      <xdr:row>76</xdr:row>
      <xdr:rowOff>11249</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21426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と同値だが，</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b="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これ以上悪化させないためにも公債費以外の全体的な歳出抑制に努めなければならない。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113285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486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113285</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163576</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3766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163576</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458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112560</xdr:rowOff>
    </xdr:from>
    <xdr:to>
      <xdr:col>29</xdr:col>
      <xdr:colOff>127000</xdr:colOff>
      <xdr:row>17</xdr:row>
      <xdr:rowOff>2097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03385"/>
          <a:ext cx="647700" cy="6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150459</xdr:rowOff>
    </xdr:from>
    <xdr:to>
      <xdr:col>26</xdr:col>
      <xdr:colOff>50800</xdr:colOff>
      <xdr:row>17</xdr:row>
      <xdr:rowOff>2097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941284"/>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150459</xdr:rowOff>
    </xdr:from>
    <xdr:to>
      <xdr:col>22</xdr:col>
      <xdr:colOff>114300</xdr:colOff>
      <xdr:row>17</xdr:row>
      <xdr:rowOff>28697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941284"/>
          <a:ext cx="698500" cy="49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16695</xdr:rowOff>
    </xdr:from>
    <xdr:to>
      <xdr:col>18</xdr:col>
      <xdr:colOff>177800</xdr:colOff>
      <xdr:row>17</xdr:row>
      <xdr:rowOff>28697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978970"/>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61760</xdr:rowOff>
    </xdr:from>
    <xdr:to>
      <xdr:col>29</xdr:col>
      <xdr:colOff>177800</xdr:colOff>
      <xdr:row>16</xdr:row>
      <xdr:rowOff>163360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5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33837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2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122747</xdr:rowOff>
    </xdr:from>
    <xdr:to>
      <xdr:col>26</xdr:col>
      <xdr:colOff>101600</xdr:colOff>
      <xdr:row>17</xdr:row>
      <xdr:rowOff>52897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37674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99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99659</xdr:rowOff>
    </xdr:from>
    <xdr:to>
      <xdr:col>22</xdr:col>
      <xdr:colOff>165100</xdr:colOff>
      <xdr:row>17</xdr:row>
      <xdr:rowOff>29809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9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14586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97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149347</xdr:rowOff>
    </xdr:from>
    <xdr:to>
      <xdr:col>19</xdr:col>
      <xdr:colOff>38100</xdr:colOff>
      <xdr:row>17</xdr:row>
      <xdr:rowOff>79497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4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64274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02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137345</xdr:rowOff>
    </xdr:from>
    <xdr:to>
      <xdr:col>15</xdr:col>
      <xdr:colOff>101600</xdr:colOff>
      <xdr:row>17</xdr:row>
      <xdr:rowOff>67495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52272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01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162237</xdr:rowOff>
    </xdr:from>
    <xdr:to>
      <xdr:col>29</xdr:col>
      <xdr:colOff>127000</xdr:colOff>
      <xdr:row>37</xdr:row>
      <xdr:rowOff>9369</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5003800" y="7115487"/>
          <a:ext cx="6477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9369</xdr:rowOff>
    </xdr:from>
    <xdr:to>
      <xdr:col>26</xdr:col>
      <xdr:colOff>50800</xdr:colOff>
      <xdr:row>37</xdr:row>
      <xdr:rowOff>41177</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4305300" y="7134069"/>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162825</xdr:rowOff>
    </xdr:from>
    <xdr:to>
      <xdr:col>22</xdr:col>
      <xdr:colOff>114300</xdr:colOff>
      <xdr:row>37</xdr:row>
      <xdr:rowOff>41177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3606800" y="7116075"/>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148489</xdr:rowOff>
    </xdr:from>
    <xdr:to>
      <xdr:col>18</xdr:col>
      <xdr:colOff>177800</xdr:colOff>
      <xdr:row>36</xdr:row>
      <xdr:rowOff>162825</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a:off x="2908300" y="7101739"/>
          <a:ext cx="698500" cy="1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111437</xdr:rowOff>
    </xdr:from>
    <xdr:to>
      <xdr:col>29</xdr:col>
      <xdr:colOff>177800</xdr:colOff>
      <xdr:row>37</xdr:row>
      <xdr:rowOff>41587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706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83514</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703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130019</xdr:rowOff>
    </xdr:from>
    <xdr:to>
      <xdr:col>26</xdr:col>
      <xdr:colOff>101600</xdr:colOff>
      <xdr:row>37</xdr:row>
      <xdr:rowOff>60169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708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44946</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7169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161827</xdr:rowOff>
    </xdr:from>
    <xdr:to>
      <xdr:col>22</xdr:col>
      <xdr:colOff>165100</xdr:colOff>
      <xdr:row>37</xdr:row>
      <xdr:rowOff>91977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711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76754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720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112025</xdr:rowOff>
    </xdr:from>
    <xdr:to>
      <xdr:col>19</xdr:col>
      <xdr:colOff>38100</xdr:colOff>
      <xdr:row>37</xdr:row>
      <xdr:rowOff>42175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706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26952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71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97689</xdr:rowOff>
    </xdr:from>
    <xdr:to>
      <xdr:col>15</xdr:col>
      <xdr:colOff>101600</xdr:colOff>
      <xdr:row>37</xdr:row>
      <xdr:rowOff>27839</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705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12616</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13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156235</xdr:rowOff>
    </xdr:from>
    <xdr:to>
      <xdr:col>24</xdr:col>
      <xdr:colOff>63500</xdr:colOff>
      <xdr:row>37</xdr:row>
      <xdr:rowOff>62700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28435"/>
          <a:ext cx="8382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56985</xdr:rowOff>
    </xdr:from>
    <xdr:to>
      <xdr:col>19</xdr:col>
      <xdr:colOff>177800</xdr:colOff>
      <xdr:row>37</xdr:row>
      <xdr:rowOff>62700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006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56985</xdr:rowOff>
    </xdr:from>
    <xdr:to>
      <xdr:col>15</xdr:col>
      <xdr:colOff>50800</xdr:colOff>
      <xdr:row>37</xdr:row>
      <xdr:rowOff>72720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0063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72720</xdr:rowOff>
    </xdr:from>
    <xdr:to>
      <xdr:col>10</xdr:col>
      <xdr:colOff>114300</xdr:colOff>
      <xdr:row>37</xdr:row>
      <xdr:rowOff>81998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16370"/>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105435</xdr:rowOff>
    </xdr:from>
    <xdr:to>
      <xdr:col>24</xdr:col>
      <xdr:colOff>114300</xdr:colOff>
      <xdr:row>37</xdr:row>
      <xdr:rowOff>35585</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83862</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11900</xdr:rowOff>
    </xdr:from>
    <xdr:to>
      <xdr:col>20</xdr:col>
      <xdr:colOff>38100</xdr:colOff>
      <xdr:row>37</xdr:row>
      <xdr:rowOff>113500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104627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6185</xdr:rowOff>
    </xdr:from>
    <xdr:to>
      <xdr:col>15</xdr:col>
      <xdr:colOff>101600</xdr:colOff>
      <xdr:row>37</xdr:row>
      <xdr:rowOff>107785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98912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114647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31198</xdr:rowOff>
    </xdr:from>
    <xdr:to>
      <xdr:col>6</xdr:col>
      <xdr:colOff>38100</xdr:colOff>
      <xdr:row>37</xdr:row>
      <xdr:rowOff>132798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123925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32214</xdr:rowOff>
    </xdr:from>
    <xdr:to>
      <xdr:col>24</xdr:col>
      <xdr:colOff>63500</xdr:colOff>
      <xdr:row>57</xdr:row>
      <xdr:rowOff>118734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804864"/>
          <a:ext cx="838200" cy="8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21416</xdr:rowOff>
    </xdr:from>
    <xdr:to>
      <xdr:col>19</xdr:col>
      <xdr:colOff>177800</xdr:colOff>
      <xdr:row>57</xdr:row>
      <xdr:rowOff>32214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622616"/>
          <a:ext cx="889000" cy="1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21416</xdr:rowOff>
    </xdr:from>
    <xdr:to>
      <xdr:col>15</xdr:col>
      <xdr:colOff>50800</xdr:colOff>
      <xdr:row>57</xdr:row>
      <xdr:rowOff>8647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22616"/>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8647</xdr:rowOff>
    </xdr:from>
    <xdr:to>
      <xdr:col>10</xdr:col>
      <xdr:colOff>114300</xdr:colOff>
      <xdr:row>57</xdr:row>
      <xdr:rowOff>36536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8129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67934</xdr:rowOff>
    </xdr:from>
    <xdr:to>
      <xdr:col>24</xdr:col>
      <xdr:colOff>114300</xdr:colOff>
      <xdr:row>57</xdr:row>
      <xdr:rowOff>169534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154311</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5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152864</xdr:rowOff>
    </xdr:from>
    <xdr:to>
      <xdr:col>20</xdr:col>
      <xdr:colOff>38100</xdr:colOff>
      <xdr:row>57</xdr:row>
      <xdr:rowOff>83014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74141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142066</xdr:rowOff>
    </xdr:from>
    <xdr:to>
      <xdr:col>15</xdr:col>
      <xdr:colOff>101600</xdr:colOff>
      <xdr:row>56</xdr:row>
      <xdr:rowOff>72216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5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88743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3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129297</xdr:rowOff>
    </xdr:from>
    <xdr:to>
      <xdr:col>10</xdr:col>
      <xdr:colOff>165100</xdr:colOff>
      <xdr:row>57</xdr:row>
      <xdr:rowOff>59447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75974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5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157186</xdr:rowOff>
    </xdr:from>
    <xdr:to>
      <xdr:col>6</xdr:col>
      <xdr:colOff>38100</xdr:colOff>
      <xdr:row>57</xdr:row>
      <xdr:rowOff>87336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78463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8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139852</xdr:rowOff>
    </xdr:from>
    <xdr:to>
      <xdr:col>24</xdr:col>
      <xdr:colOff>63500</xdr:colOff>
      <xdr:row>78</xdr:row>
      <xdr:rowOff>146253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51295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125031</xdr:rowOff>
    </xdr:from>
    <xdr:to>
      <xdr:col>19</xdr:col>
      <xdr:colOff>177800</xdr:colOff>
      <xdr:row>78</xdr:row>
      <xdr:rowOff>146253</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98131"/>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105372</xdr:rowOff>
    </xdr:from>
    <xdr:to>
      <xdr:col>15</xdr:col>
      <xdr:colOff>50800</xdr:colOff>
      <xdr:row>78</xdr:row>
      <xdr:rowOff>125031</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7847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80721</xdr:rowOff>
    </xdr:from>
    <xdr:to>
      <xdr:col>10</xdr:col>
      <xdr:colOff>114300</xdr:colOff>
      <xdr:row>78</xdr:row>
      <xdr:rowOff>105372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5382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89052</xdr:rowOff>
    </xdr:from>
    <xdr:to>
      <xdr:col>24</xdr:col>
      <xdr:colOff>114300</xdr:colOff>
      <xdr:row>79</xdr:row>
      <xdr:rowOff>19202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95453</xdr:rowOff>
    </xdr:from>
    <xdr:to>
      <xdr:col>20</xdr:col>
      <xdr:colOff>38100</xdr:colOff>
      <xdr:row>79</xdr:row>
      <xdr:rowOff>25603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6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16730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74231</xdr:rowOff>
    </xdr:from>
    <xdr:to>
      <xdr:col>15</xdr:col>
      <xdr:colOff>101600</xdr:colOff>
      <xdr:row>79</xdr:row>
      <xdr:rowOff>4381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166958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4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54572</xdr:rowOff>
    </xdr:from>
    <xdr:to>
      <xdr:col>10</xdr:col>
      <xdr:colOff>165100</xdr:colOff>
      <xdr:row>78</xdr:row>
      <xdr:rowOff>156172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147299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29921</xdr:rowOff>
    </xdr:from>
    <xdr:to>
      <xdr:col>6</xdr:col>
      <xdr:colOff>38100</xdr:colOff>
      <xdr:row>78</xdr:row>
      <xdr:rowOff>131521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122648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156293</xdr:rowOff>
    </xdr:from>
    <xdr:to>
      <xdr:col>24</xdr:col>
      <xdr:colOff>62865</xdr:colOff>
      <xdr:row>97</xdr:row>
      <xdr:rowOff>18008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15343"/>
          <a:ext cx="1270" cy="123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21835</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18008</xdr:rowOff>
    </xdr:from>
    <xdr:to>
      <xdr:col>24</xdr:col>
      <xdr:colOff>152400</xdr:colOff>
      <xdr:row>97</xdr:row>
      <xdr:rowOff>18008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64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102970</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9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156293</xdr:rowOff>
    </xdr:from>
    <xdr:to>
      <xdr:col>24</xdr:col>
      <xdr:colOff>152400</xdr:colOff>
      <xdr:row>89</xdr:row>
      <xdr:rowOff>156293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1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25019</xdr:rowOff>
    </xdr:from>
    <xdr:to>
      <xdr:col>24</xdr:col>
      <xdr:colOff>63500</xdr:colOff>
      <xdr:row>95</xdr:row>
      <xdr:rowOff>111449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312769"/>
          <a:ext cx="8382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70744</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0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47867</xdr:rowOff>
    </xdr:from>
    <xdr:to>
      <xdr:col>24</xdr:col>
      <xdr:colOff>114300</xdr:colOff>
      <xdr:row>94</xdr:row>
      <xdr:rowOff>149467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111449</xdr:rowOff>
    </xdr:from>
    <xdr:to>
      <xdr:col>19</xdr:col>
      <xdr:colOff>177800</xdr:colOff>
      <xdr:row>97</xdr:row>
      <xdr:rowOff>120498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399199"/>
          <a:ext cx="889000" cy="3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123113</xdr:rowOff>
    </xdr:from>
    <xdr:to>
      <xdr:col>20</xdr:col>
      <xdr:colOff>38100</xdr:colOff>
      <xdr:row>95</xdr:row>
      <xdr:rowOff>53263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69790</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120498</xdr:rowOff>
    </xdr:from>
    <xdr:to>
      <xdr:col>15</xdr:col>
      <xdr:colOff>50800</xdr:colOff>
      <xdr:row>97</xdr:row>
      <xdr:rowOff>138137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751148"/>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110159</xdr:rowOff>
    </xdr:from>
    <xdr:to>
      <xdr:col>15</xdr:col>
      <xdr:colOff>101600</xdr:colOff>
      <xdr:row>95</xdr:row>
      <xdr:rowOff>40309</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56836</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138137</xdr:rowOff>
    </xdr:from>
    <xdr:to>
      <xdr:col>10</xdr:col>
      <xdr:colOff>114300</xdr:colOff>
      <xdr:row>98</xdr:row>
      <xdr:rowOff>38945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768787"/>
          <a:ext cx="8890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127629</xdr:rowOff>
    </xdr:from>
    <xdr:to>
      <xdr:col>10</xdr:col>
      <xdr:colOff>165100</xdr:colOff>
      <xdr:row>95</xdr:row>
      <xdr:rowOff>57779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74306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25730</xdr:rowOff>
    </xdr:from>
    <xdr:to>
      <xdr:col>6</xdr:col>
      <xdr:colOff>38100</xdr:colOff>
      <xdr:row>95</xdr:row>
      <xdr:rowOff>127330</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143857</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145669</xdr:rowOff>
    </xdr:from>
    <xdr:to>
      <xdr:col>24</xdr:col>
      <xdr:colOff>114300</xdr:colOff>
      <xdr:row>95</xdr:row>
      <xdr:rowOff>75819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124096</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60649</xdr:rowOff>
    </xdr:from>
    <xdr:to>
      <xdr:col>20</xdr:col>
      <xdr:colOff>38100</xdr:colOff>
      <xdr:row>95</xdr:row>
      <xdr:rowOff>162249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3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153376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4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69698</xdr:rowOff>
    </xdr:from>
    <xdr:to>
      <xdr:col>15</xdr:col>
      <xdr:colOff>101600</xdr:colOff>
      <xdr:row>97</xdr:row>
      <xdr:rowOff>171298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162425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87337</xdr:rowOff>
    </xdr:from>
    <xdr:to>
      <xdr:col>10</xdr:col>
      <xdr:colOff>165100</xdr:colOff>
      <xdr:row>98</xdr:row>
      <xdr:rowOff>17487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8614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159595</xdr:rowOff>
    </xdr:from>
    <xdr:to>
      <xdr:col>6</xdr:col>
      <xdr:colOff>38100</xdr:colOff>
      <xdr:row>98</xdr:row>
      <xdr:rowOff>89745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7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80872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8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144059</xdr:rowOff>
    </xdr:from>
    <xdr:to>
      <xdr:col>55</xdr:col>
      <xdr:colOff>0</xdr:colOff>
      <xdr:row>36</xdr:row>
      <xdr:rowOff>147419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9639300" y="6316259"/>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144059</xdr:rowOff>
    </xdr:from>
    <xdr:to>
      <xdr:col>50</xdr:col>
      <xdr:colOff>114300</xdr:colOff>
      <xdr:row>36</xdr:row>
      <xdr:rowOff>149865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31625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149865</xdr:rowOff>
    </xdr:from>
    <xdr:to>
      <xdr:col>45</xdr:col>
      <xdr:colOff>177800</xdr:colOff>
      <xdr:row>37</xdr:row>
      <xdr:rowOff>58958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322065"/>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58958</xdr:rowOff>
    </xdr:from>
    <xdr:to>
      <xdr:col>41</xdr:col>
      <xdr:colOff>50800</xdr:colOff>
      <xdr:row>37</xdr:row>
      <xdr:rowOff>70952</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402608"/>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96619</xdr:rowOff>
    </xdr:from>
    <xdr:to>
      <xdr:col>55</xdr:col>
      <xdr:colOff>50800</xdr:colOff>
      <xdr:row>37</xdr:row>
      <xdr:rowOff>26769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2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75046</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2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93259</xdr:rowOff>
    </xdr:from>
    <xdr:to>
      <xdr:col>50</xdr:col>
      <xdr:colOff>165100</xdr:colOff>
      <xdr:row>37</xdr:row>
      <xdr:rowOff>23409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2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14536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3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99065</xdr:rowOff>
    </xdr:from>
    <xdr:to>
      <xdr:col>46</xdr:col>
      <xdr:colOff>38100</xdr:colOff>
      <xdr:row>37</xdr:row>
      <xdr:rowOff>29215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2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20342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36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8158</xdr:rowOff>
    </xdr:from>
    <xdr:to>
      <xdr:col>41</xdr:col>
      <xdr:colOff>101600</xdr:colOff>
      <xdr:row>37</xdr:row>
      <xdr:rowOff>109758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100885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4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20152</xdr:rowOff>
    </xdr:from>
    <xdr:to>
      <xdr:col>36</xdr:col>
      <xdr:colOff>165100</xdr:colOff>
      <xdr:row>37</xdr:row>
      <xdr:rowOff>121752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3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112879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4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90002</xdr:rowOff>
    </xdr:from>
    <xdr:to>
      <xdr:col>55</xdr:col>
      <xdr:colOff>0</xdr:colOff>
      <xdr:row>58</xdr:row>
      <xdr:rowOff>96337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10034102"/>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133023</xdr:rowOff>
    </xdr:from>
    <xdr:to>
      <xdr:col>50</xdr:col>
      <xdr:colOff>114300</xdr:colOff>
      <xdr:row>58</xdr:row>
      <xdr:rowOff>96337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905673"/>
          <a:ext cx="889000" cy="1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103825</xdr:rowOff>
    </xdr:from>
    <xdr:to>
      <xdr:col>45</xdr:col>
      <xdr:colOff>177800</xdr:colOff>
      <xdr:row>57</xdr:row>
      <xdr:rowOff>133023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7861300" y="9876475"/>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90400</xdr:rowOff>
    </xdr:from>
    <xdr:to>
      <xdr:col>41</xdr:col>
      <xdr:colOff>50800</xdr:colOff>
      <xdr:row>57</xdr:row>
      <xdr:rowOff>103825</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863050"/>
          <a:ext cx="8890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39202</xdr:rowOff>
    </xdr:from>
    <xdr:to>
      <xdr:col>55</xdr:col>
      <xdr:colOff>50800</xdr:colOff>
      <xdr:row>58</xdr:row>
      <xdr:rowOff>140802</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9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125579</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8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45537</xdr:rowOff>
    </xdr:from>
    <xdr:to>
      <xdr:col>50</xdr:col>
      <xdr:colOff>165100</xdr:colOff>
      <xdr:row>58</xdr:row>
      <xdr:rowOff>147137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138264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100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82223</xdr:rowOff>
    </xdr:from>
    <xdr:to>
      <xdr:col>46</xdr:col>
      <xdr:colOff>38100</xdr:colOff>
      <xdr:row>58</xdr:row>
      <xdr:rowOff>12373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8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28900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63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53025</xdr:rowOff>
    </xdr:from>
    <xdr:to>
      <xdr:col>41</xdr:col>
      <xdr:colOff>101600</xdr:colOff>
      <xdr:row>57</xdr:row>
      <xdr:rowOff>154625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8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171152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60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39600</xdr:rowOff>
    </xdr:from>
    <xdr:to>
      <xdr:col>36</xdr:col>
      <xdr:colOff>165100</xdr:colOff>
      <xdr:row>57</xdr:row>
      <xdr:rowOff>141200</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8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157727</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5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19555</xdr:rowOff>
    </xdr:from>
    <xdr:to>
      <xdr:col>55</xdr:col>
      <xdr:colOff>0</xdr:colOff>
      <xdr:row>79</xdr:row>
      <xdr:rowOff>22433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64105"/>
          <a:ext cx="8382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125264</xdr:rowOff>
    </xdr:from>
    <xdr:to>
      <xdr:col>50</xdr:col>
      <xdr:colOff>114300</xdr:colOff>
      <xdr:row>79</xdr:row>
      <xdr:rowOff>19555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326914"/>
          <a:ext cx="889000" cy="2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125264</xdr:rowOff>
    </xdr:from>
    <xdr:to>
      <xdr:col>45</xdr:col>
      <xdr:colOff>177800</xdr:colOff>
      <xdr:row>78</xdr:row>
      <xdr:rowOff>8475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326914"/>
          <a:ext cx="889000" cy="5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107544</xdr:rowOff>
    </xdr:from>
    <xdr:to>
      <xdr:col>41</xdr:col>
      <xdr:colOff>50800</xdr:colOff>
      <xdr:row>78</xdr:row>
      <xdr:rowOff>8475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309194"/>
          <a:ext cx="8890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143083</xdr:rowOff>
    </xdr:from>
    <xdr:to>
      <xdr:col>55</xdr:col>
      <xdr:colOff>50800</xdr:colOff>
      <xdr:row>79</xdr:row>
      <xdr:rowOff>73233</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64410</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3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140205</xdr:rowOff>
    </xdr:from>
    <xdr:to>
      <xdr:col>50</xdr:col>
      <xdr:colOff>165100</xdr:colOff>
      <xdr:row>79</xdr:row>
      <xdr:rowOff>70355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61482</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60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74464</xdr:rowOff>
    </xdr:from>
    <xdr:to>
      <xdr:col>46</xdr:col>
      <xdr:colOff>38100</xdr:colOff>
      <xdr:row>78</xdr:row>
      <xdr:rowOff>4614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2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21141</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0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129125</xdr:rowOff>
    </xdr:from>
    <xdr:to>
      <xdr:col>41</xdr:col>
      <xdr:colOff>101600</xdr:colOff>
      <xdr:row>78</xdr:row>
      <xdr:rowOff>59275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3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75802</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1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56744</xdr:rowOff>
    </xdr:from>
    <xdr:to>
      <xdr:col>36</xdr:col>
      <xdr:colOff>165100</xdr:colOff>
      <xdr:row>77</xdr:row>
      <xdr:rowOff>158344</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2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3421</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05111" y="130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6328</xdr:rowOff>
    </xdr:from>
    <xdr:to>
      <xdr:col>55</xdr:col>
      <xdr:colOff>0</xdr:colOff>
      <xdr:row>99</xdr:row>
      <xdr:rowOff>11652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979878"/>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6328</xdr:rowOff>
    </xdr:from>
    <xdr:to>
      <xdr:col>50</xdr:col>
      <xdr:colOff>114300</xdr:colOff>
      <xdr:row>99</xdr:row>
      <xdr:rowOff>28121</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979878"/>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159654</xdr:rowOff>
    </xdr:from>
    <xdr:to>
      <xdr:col>45</xdr:col>
      <xdr:colOff>177800</xdr:colOff>
      <xdr:row>99</xdr:row>
      <xdr:rowOff>28121</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961754"/>
          <a:ext cx="8890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159654</xdr:rowOff>
    </xdr:from>
    <xdr:to>
      <xdr:col>41</xdr:col>
      <xdr:colOff>50800</xdr:colOff>
      <xdr:row>99</xdr:row>
      <xdr:rowOff>89081</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6972300" y="16961754"/>
          <a:ext cx="8890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132302</xdr:rowOff>
    </xdr:from>
    <xdr:to>
      <xdr:col>55</xdr:col>
      <xdr:colOff>50800</xdr:colOff>
      <xdr:row>99</xdr:row>
      <xdr:rowOff>62452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9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47229</xdr:rowOff>
    </xdr:from>
    <xdr:ext cx="469744"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8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126978</xdr:rowOff>
    </xdr:from>
    <xdr:to>
      <xdr:col>50</xdr:col>
      <xdr:colOff>165100</xdr:colOff>
      <xdr:row>99</xdr:row>
      <xdr:rowOff>57128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9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48255</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404428" y="1702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148771</xdr:rowOff>
    </xdr:from>
    <xdr:to>
      <xdr:col>46</xdr:col>
      <xdr:colOff>38100</xdr:colOff>
      <xdr:row>99</xdr:row>
      <xdr:rowOff>78921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9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70048</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515428"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108854</xdr:rowOff>
    </xdr:from>
    <xdr:to>
      <xdr:col>41</xdr:col>
      <xdr:colOff>101600</xdr:colOff>
      <xdr:row>99</xdr:row>
      <xdr:rowOff>39004</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30131</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70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38281</xdr:rowOff>
    </xdr:from>
    <xdr:to>
      <xdr:col>36</xdr:col>
      <xdr:colOff>165100</xdr:colOff>
      <xdr:row>99</xdr:row>
      <xdr:rowOff>139881</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70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131008</xdr:rowOff>
    </xdr:from>
    <xdr:ext cx="378565"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83017" y="1710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44196</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43472</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730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43472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730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41224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72777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164846</xdr:rowOff>
    </xdr:from>
    <xdr:to>
      <xdr:col>85</xdr:col>
      <xdr:colOff>177800</xdr:colOff>
      <xdr:row>39</xdr:row>
      <xdr:rowOff>94996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79773</xdr:rowOff>
    </xdr:from>
    <xdr:ext cx="313932"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59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164122</xdr:rowOff>
    </xdr:from>
    <xdr:to>
      <xdr:col>76</xdr:col>
      <xdr:colOff>165100</xdr:colOff>
      <xdr:row>39</xdr:row>
      <xdr:rowOff>94272</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85399</xdr:rowOff>
    </xdr:from>
    <xdr:ext cx="313932"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35333" y="6771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161874</xdr:rowOff>
    </xdr:from>
    <xdr:to>
      <xdr:col>67</xdr:col>
      <xdr:colOff>101600</xdr:colOff>
      <xdr:row>39</xdr:row>
      <xdr:rowOff>92024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83151</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76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102882</xdr:rowOff>
    </xdr:from>
    <xdr:to>
      <xdr:col>85</xdr:col>
      <xdr:colOff>127000</xdr:colOff>
      <xdr:row>76</xdr:row>
      <xdr:rowOff>112776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3133082"/>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112776</xdr:rowOff>
    </xdr:from>
    <xdr:to>
      <xdr:col>81</xdr:col>
      <xdr:colOff>50800</xdr:colOff>
      <xdr:row>76</xdr:row>
      <xdr:rowOff>155511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314297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155511</xdr:rowOff>
    </xdr:from>
    <xdr:to>
      <xdr:col>76</xdr:col>
      <xdr:colOff>114300</xdr:colOff>
      <xdr:row>76</xdr:row>
      <xdr:rowOff>166573</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3185711"/>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164948</xdr:rowOff>
    </xdr:from>
    <xdr:to>
      <xdr:col>71</xdr:col>
      <xdr:colOff>177800</xdr:colOff>
      <xdr:row>76</xdr:row>
      <xdr:rowOff>166573</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814300" y="13195148"/>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52082</xdr:rowOff>
    </xdr:from>
    <xdr:to>
      <xdr:col>85</xdr:col>
      <xdr:colOff>177800</xdr:colOff>
      <xdr:row>76</xdr:row>
      <xdr:rowOff>153682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3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30509</xdr:rowOff>
    </xdr:from>
    <xdr:ext cx="534377"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306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61976</xdr:rowOff>
    </xdr:from>
    <xdr:to>
      <xdr:col>81</xdr:col>
      <xdr:colOff>101600</xdr:colOff>
      <xdr:row>76</xdr:row>
      <xdr:rowOff>163576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30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154703</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14111" y="131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104711</xdr:rowOff>
    </xdr:from>
    <xdr:to>
      <xdr:col>76</xdr:col>
      <xdr:colOff>165100</xdr:colOff>
      <xdr:row>77</xdr:row>
      <xdr:rowOff>34861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31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25988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325111" y="132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115773</xdr:rowOff>
    </xdr:from>
    <xdr:to>
      <xdr:col>72</xdr:col>
      <xdr:colOff>38100</xdr:colOff>
      <xdr:row>77</xdr:row>
      <xdr:rowOff>45923</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31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37050</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36111" y="132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114148</xdr:rowOff>
    </xdr:from>
    <xdr:to>
      <xdr:col>67</xdr:col>
      <xdr:colOff>101600</xdr:colOff>
      <xdr:row>77</xdr:row>
      <xdr:rowOff>44298</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31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35425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32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22017</xdr:rowOff>
    </xdr:from>
    <xdr:to>
      <xdr:col>85</xdr:col>
      <xdr:colOff>127000</xdr:colOff>
      <xdr:row>98</xdr:row>
      <xdr:rowOff>108848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5481300" y="16824117"/>
          <a:ext cx="838200" cy="8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22017</xdr:rowOff>
    </xdr:from>
    <xdr:to>
      <xdr:col>81</xdr:col>
      <xdr:colOff>50800</xdr:colOff>
      <xdr:row>98</xdr:row>
      <xdr:rowOff>108139</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824117"/>
          <a:ext cx="889000" cy="8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108139</xdr:rowOff>
    </xdr:from>
    <xdr:to>
      <xdr:col>76</xdr:col>
      <xdr:colOff>114300</xdr:colOff>
      <xdr:row>98</xdr:row>
      <xdr:rowOff>117050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3703300" y="16910239"/>
          <a:ext cx="8890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115112</xdr:rowOff>
    </xdr:from>
    <xdr:to>
      <xdr:col>71</xdr:col>
      <xdr:colOff>177800</xdr:colOff>
      <xdr:row>98</xdr:row>
      <xdr:rowOff>117050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2814300" y="1691721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58048</xdr:rowOff>
    </xdr:from>
    <xdr:to>
      <xdr:col>85</xdr:col>
      <xdr:colOff>177800</xdr:colOff>
      <xdr:row>98</xdr:row>
      <xdr:rowOff>159648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142667</xdr:rowOff>
    </xdr:from>
    <xdr:to>
      <xdr:col>81</xdr:col>
      <xdr:colOff>101600</xdr:colOff>
      <xdr:row>98</xdr:row>
      <xdr:rowOff>72817</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89344</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5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57339</xdr:rowOff>
    </xdr:from>
    <xdr:to>
      <xdr:col>76</xdr:col>
      <xdr:colOff>165100</xdr:colOff>
      <xdr:row>98</xdr:row>
      <xdr:rowOff>158939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150066</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57428" y="169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66250</xdr:rowOff>
    </xdr:from>
    <xdr:to>
      <xdr:col>72</xdr:col>
      <xdr:colOff>38100</xdr:colOff>
      <xdr:row>98</xdr:row>
      <xdr:rowOff>167850</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158977</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68428" y="169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64312</xdr:rowOff>
    </xdr:from>
    <xdr:to>
      <xdr:col>67</xdr:col>
      <xdr:colOff>101600</xdr:colOff>
      <xdr:row>98</xdr:row>
      <xdr:rowOff>165912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157039</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79428" y="169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67201</xdr:rowOff>
    </xdr:from>
    <xdr:to>
      <xdr:col>116</xdr:col>
      <xdr:colOff>63500</xdr:colOff>
      <xdr:row>39</xdr:row>
      <xdr:rowOff>69520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53751"/>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67201</xdr:rowOff>
    </xdr:from>
    <xdr:to>
      <xdr:col>111</xdr:col>
      <xdr:colOff>177800</xdr:colOff>
      <xdr:row>39</xdr:row>
      <xdr:rowOff>70075</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75375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70075</xdr:rowOff>
    </xdr:from>
    <xdr:to>
      <xdr:col>107</xdr:col>
      <xdr:colOff>50800</xdr:colOff>
      <xdr:row>39</xdr:row>
      <xdr:rowOff>93980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756625"/>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91596</xdr:rowOff>
    </xdr:from>
    <xdr:to>
      <xdr:col>102</xdr:col>
      <xdr:colOff>114300</xdr:colOff>
      <xdr:row>39</xdr:row>
      <xdr:rowOff>93980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7814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18720</xdr:rowOff>
    </xdr:from>
    <xdr:to>
      <xdr:col>116</xdr:col>
      <xdr:colOff>114300</xdr:colOff>
      <xdr:row>39</xdr:row>
      <xdr:rowOff>120320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105097</xdr:rowOff>
    </xdr:from>
    <xdr:ext cx="378565"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62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16401</xdr:rowOff>
    </xdr:from>
    <xdr:to>
      <xdr:col>112</xdr:col>
      <xdr:colOff>38100</xdr:colOff>
      <xdr:row>39</xdr:row>
      <xdr:rowOff>118001</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109128</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4017" y="679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19275</xdr:rowOff>
    </xdr:from>
    <xdr:to>
      <xdr:col>107</xdr:col>
      <xdr:colOff>101600</xdr:colOff>
      <xdr:row>39</xdr:row>
      <xdr:rowOff>120875</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7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112002</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79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135907</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56017" y="682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40796</xdr:rowOff>
    </xdr:from>
    <xdr:to>
      <xdr:col>98</xdr:col>
      <xdr:colOff>38100</xdr:colOff>
      <xdr:row>39</xdr:row>
      <xdr:rowOff>142396</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7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133523</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7017" y="682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128453</xdr:rowOff>
    </xdr:from>
    <xdr:to>
      <xdr:col>116</xdr:col>
      <xdr:colOff>63500</xdr:colOff>
      <xdr:row>58</xdr:row>
      <xdr:rowOff>128773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072553"/>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124475</xdr:rowOff>
    </xdr:from>
    <xdr:to>
      <xdr:col>111</xdr:col>
      <xdr:colOff>177800</xdr:colOff>
      <xdr:row>58</xdr:row>
      <xdr:rowOff>128453</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0685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124475</xdr:rowOff>
    </xdr:from>
    <xdr:to>
      <xdr:col>107</xdr:col>
      <xdr:colOff>50800</xdr:colOff>
      <xdr:row>58</xdr:row>
      <xdr:rowOff>125207</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1006857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125024</xdr:rowOff>
    </xdr:from>
    <xdr:to>
      <xdr:col>102</xdr:col>
      <xdr:colOff>114300</xdr:colOff>
      <xdr:row>58</xdr:row>
      <xdr:rowOff>125207</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0691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77973</xdr:rowOff>
    </xdr:from>
    <xdr:to>
      <xdr:col>116</xdr:col>
      <xdr:colOff>114300</xdr:colOff>
      <xdr:row>59</xdr:row>
      <xdr:rowOff>8123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164350</xdr:rowOff>
    </xdr:from>
    <xdr:ext cx="378565"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93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73675</xdr:rowOff>
    </xdr:from>
    <xdr:to>
      <xdr:col>107</xdr:col>
      <xdr:colOff>101600</xdr:colOff>
      <xdr:row>59</xdr:row>
      <xdr:rowOff>3825</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166402</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5017" y="1011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74407</xdr:rowOff>
    </xdr:from>
    <xdr:to>
      <xdr:col>102</xdr:col>
      <xdr:colOff>165100</xdr:colOff>
      <xdr:row>59</xdr:row>
      <xdr:rowOff>4557</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167134</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56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74224</xdr:rowOff>
    </xdr:from>
    <xdr:to>
      <xdr:col>98</xdr:col>
      <xdr:colOff>38100</xdr:colOff>
      <xdr:row>59</xdr:row>
      <xdr:rowOff>4374</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0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166951</xdr:rowOff>
    </xdr:from>
    <xdr:ext cx="378565"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67017" y="1011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160446</xdr:rowOff>
    </xdr:from>
    <xdr:to>
      <xdr:col>116</xdr:col>
      <xdr:colOff>63500</xdr:colOff>
      <xdr:row>77</xdr:row>
      <xdr:rowOff>37688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190646"/>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31077</xdr:rowOff>
    </xdr:from>
    <xdr:to>
      <xdr:col>111</xdr:col>
      <xdr:colOff>177800</xdr:colOff>
      <xdr:row>77</xdr:row>
      <xdr:rowOff>37688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0434300" y="1323272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132366</xdr:rowOff>
    </xdr:from>
    <xdr:to>
      <xdr:col>107</xdr:col>
      <xdr:colOff>50800</xdr:colOff>
      <xdr:row>77</xdr:row>
      <xdr:rowOff>31077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2991116"/>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132366</xdr:rowOff>
    </xdr:from>
    <xdr:to>
      <xdr:col>102</xdr:col>
      <xdr:colOff>114300</xdr:colOff>
      <xdr:row>76</xdr:row>
      <xdr:rowOff>21152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299111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109646</xdr:rowOff>
    </xdr:from>
    <xdr:to>
      <xdr:col>116</xdr:col>
      <xdr:colOff>114300</xdr:colOff>
      <xdr:row>77</xdr:row>
      <xdr:rowOff>39796</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88073</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158338</xdr:rowOff>
    </xdr:from>
    <xdr:to>
      <xdr:col>112</xdr:col>
      <xdr:colOff>38100</xdr:colOff>
      <xdr:row>77</xdr:row>
      <xdr:rowOff>88488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1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79615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2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151727</xdr:rowOff>
    </xdr:from>
    <xdr:to>
      <xdr:col>107</xdr:col>
      <xdr:colOff>101600</xdr:colOff>
      <xdr:row>77</xdr:row>
      <xdr:rowOff>81877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73004</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2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81566</xdr:rowOff>
    </xdr:from>
    <xdr:to>
      <xdr:col>102</xdr:col>
      <xdr:colOff>165100</xdr:colOff>
      <xdr:row>76</xdr:row>
      <xdr:rowOff>11716</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2843</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0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141802</xdr:rowOff>
    </xdr:from>
    <xdr:to>
      <xdr:col>98</xdr:col>
      <xdr:colOff>38100</xdr:colOff>
      <xdr:row>76</xdr:row>
      <xdr:rowOff>71952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63079</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360,266</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主な構成項目である人件費は，住民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61,132</a:t>
          </a:r>
          <a:r>
            <a:rPr kumimoji="1" lang="ja-JP" altLang="en-US"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4,090</a:t>
          </a:r>
          <a:r>
            <a:rPr kumimoji="1" lang="ja-JP" altLang="en-US" sz="1100">
              <a:solidFill>
                <a:schemeClr val="dk1"/>
              </a:solidFill>
              <a:effectLst/>
              <a:latin typeface="+mn-lt"/>
              <a:ea typeface="+mn-ea"/>
              <a:cs typeface="+mn-cs"/>
            </a:rPr>
            <a:t>円増加している。主な要因としては，専門職を含めた新規採用職員及び再任用職員が増加したためである。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21,740</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2,771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している。そのうち新規整備は，</a:t>
          </a:r>
          <a:r>
            <a:rPr kumimoji="1" lang="en-US" altLang="ja-JP" sz="1100">
              <a:solidFill>
                <a:schemeClr val="dk1"/>
              </a:solidFill>
              <a:effectLst/>
              <a:latin typeface="+mn-lt"/>
              <a:ea typeface="+mn-ea"/>
              <a:cs typeface="+mn-cs"/>
            </a:rPr>
            <a:t>5,779</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類似団体・全国・県平均と比較しても一人当たりコストがかなり低い状況となっている。これは，小学校建設等の大規模事業が，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年度までにおおむね終了したことにより</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分が減少したためである。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ふるさと納税に係る経費が大幅に減になったことなどにより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7,948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より低い数値</a:t>
          </a:r>
          <a:r>
            <a:rPr kumimoji="1" lang="ja-JP" altLang="ja-JP" sz="1100">
              <a:solidFill>
                <a:schemeClr val="dk1"/>
              </a:solidFill>
              <a:effectLst/>
              <a:latin typeface="+mn-lt"/>
              <a:ea typeface="+mn-ea"/>
              <a:cs typeface="+mn-cs"/>
            </a:rPr>
            <a:t>となっている。今後も事務経費の削減を図り，</a:t>
          </a:r>
          <a:r>
            <a:rPr kumimoji="1" lang="ja-JP" altLang="en-US" sz="1100">
              <a:solidFill>
                <a:schemeClr val="dk1"/>
              </a:solidFill>
              <a:effectLst/>
              <a:latin typeface="+mn-lt"/>
              <a:ea typeface="+mn-ea"/>
              <a:cs typeface="+mn-cs"/>
            </a:rPr>
            <a:t>この水準を維持できるよ</a:t>
          </a:r>
          <a:r>
            <a:rPr kumimoji="1" lang="ja-JP" altLang="ja-JP" sz="1100">
              <a:solidFill>
                <a:schemeClr val="dk1"/>
              </a:solidFill>
              <a:effectLst/>
              <a:latin typeface="+mn-lt"/>
              <a:ea typeface="+mn-ea"/>
              <a:cs typeface="+mn-cs"/>
            </a:rPr>
            <a:t>う努めていく。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4,537</a:t>
          </a:r>
          <a:r>
            <a:rPr kumimoji="1" lang="ja-JP" altLang="en-US" sz="1100">
              <a:solidFill>
                <a:schemeClr val="dk1"/>
              </a:solidFill>
              <a:effectLst/>
              <a:latin typeface="+mn-lt"/>
              <a:ea typeface="+mn-ea"/>
              <a:cs typeface="+mn-cs"/>
            </a:rPr>
            <a:t>円増加しており，</a:t>
          </a:r>
          <a:r>
            <a:rPr kumimoji="1" lang="ja-JP" altLang="ja-JP" sz="1100">
              <a:solidFill>
                <a:schemeClr val="dk1"/>
              </a:solidFill>
              <a:effectLst/>
              <a:latin typeface="+mn-lt"/>
              <a:ea typeface="+mn-ea"/>
              <a:cs typeface="+mn-cs"/>
            </a:rPr>
            <a:t>今後も人口増に伴い，児童数や高齢者数が増加することが考えられ，増加が予測される。扶助費が増加し，財政圧迫の要因とならないよう，抑制に努めていく</a:t>
          </a:r>
          <a:r>
            <a:rPr kumimoji="1" lang="ja-JP" altLang="en-US" sz="1100">
              <a:solidFill>
                <a:schemeClr val="dk1"/>
              </a:solidFill>
              <a:effectLst/>
              <a:latin typeface="+mn-lt"/>
              <a:ea typeface="+mn-ea"/>
              <a:cs typeface="+mn-cs"/>
            </a:rPr>
            <a:t>。</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8092</xdr:rowOff>
    </xdr:from>
    <xdr:to>
      <xdr:col>24</xdr:col>
      <xdr:colOff>63500</xdr:colOff>
      <xdr:row>39</xdr:row>
      <xdr:rowOff>28666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6946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3520</xdr:rowOff>
    </xdr:from>
    <xdr:to>
      <xdr:col>19</xdr:col>
      <xdr:colOff>177800</xdr:colOff>
      <xdr:row>39</xdr:row>
      <xdr:rowOff>28666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6900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169091</xdr:rowOff>
    </xdr:from>
    <xdr:to>
      <xdr:col>15</xdr:col>
      <xdr:colOff>50800</xdr:colOff>
      <xdr:row>39</xdr:row>
      <xdr:rowOff>3520</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68419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69814</xdr:rowOff>
    </xdr:from>
    <xdr:to>
      <xdr:col>10</xdr:col>
      <xdr:colOff>114300</xdr:colOff>
      <xdr:row>38</xdr:row>
      <xdr:rowOff>169091</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584914"/>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128742</xdr:rowOff>
    </xdr:from>
    <xdr:to>
      <xdr:col>24</xdr:col>
      <xdr:colOff>114300</xdr:colOff>
      <xdr:row>39</xdr:row>
      <xdr:rowOff>58892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43669</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55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149316</xdr:rowOff>
    </xdr:from>
    <xdr:to>
      <xdr:col>20</xdr:col>
      <xdr:colOff>38100</xdr:colOff>
      <xdr:row>39</xdr:row>
      <xdr:rowOff>79466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70593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7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124170</xdr:rowOff>
    </xdr:from>
    <xdr:to>
      <xdr:col>15</xdr:col>
      <xdr:colOff>101600</xdr:colOff>
      <xdr:row>39</xdr:row>
      <xdr:rowOff>54320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45447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73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118291</xdr:rowOff>
    </xdr:from>
    <xdr:to>
      <xdr:col>10</xdr:col>
      <xdr:colOff>165100</xdr:colOff>
      <xdr:row>39</xdr:row>
      <xdr:rowOff>48441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39568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19014</xdr:rowOff>
    </xdr:from>
    <xdr:to>
      <xdr:col>6</xdr:col>
      <xdr:colOff>38100</xdr:colOff>
      <xdr:row>38</xdr:row>
      <xdr:rowOff>120614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111741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62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28323</xdr:rowOff>
    </xdr:from>
    <xdr:to>
      <xdr:col>24</xdr:col>
      <xdr:colOff>63500</xdr:colOff>
      <xdr:row>58</xdr:row>
      <xdr:rowOff>127016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9972423"/>
          <a:ext cx="838200" cy="9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28323</xdr:rowOff>
    </xdr:from>
    <xdr:to>
      <xdr:col>19</xdr:col>
      <xdr:colOff>177800</xdr:colOff>
      <xdr:row>58</xdr:row>
      <xdr:rowOff>126624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972423"/>
          <a:ext cx="889000" cy="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89447</xdr:rowOff>
    </xdr:from>
    <xdr:to>
      <xdr:col>15</xdr:col>
      <xdr:colOff>50800</xdr:colOff>
      <xdr:row>58</xdr:row>
      <xdr:rowOff>126624</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033547"/>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46908</xdr:rowOff>
    </xdr:from>
    <xdr:to>
      <xdr:col>10</xdr:col>
      <xdr:colOff>114300</xdr:colOff>
      <xdr:row>58</xdr:row>
      <xdr:rowOff>89447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9991008"/>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76216</xdr:rowOff>
    </xdr:from>
    <xdr:to>
      <xdr:col>24</xdr:col>
      <xdr:colOff>114300</xdr:colOff>
      <xdr:row>59</xdr:row>
      <xdr:rowOff>6366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162593</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148973</xdr:rowOff>
    </xdr:from>
    <xdr:to>
      <xdr:col>20</xdr:col>
      <xdr:colOff>38100</xdr:colOff>
      <xdr:row>58</xdr:row>
      <xdr:rowOff>79123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95650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96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75824</xdr:rowOff>
    </xdr:from>
    <xdr:to>
      <xdr:col>15</xdr:col>
      <xdr:colOff>101600</xdr:colOff>
      <xdr:row>59</xdr:row>
      <xdr:rowOff>5974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168551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1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38647</xdr:rowOff>
    </xdr:from>
    <xdr:to>
      <xdr:col>10</xdr:col>
      <xdr:colOff>165100</xdr:colOff>
      <xdr:row>58</xdr:row>
      <xdr:rowOff>140247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131374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167558</xdr:rowOff>
    </xdr:from>
    <xdr:to>
      <xdr:col>6</xdr:col>
      <xdr:colOff>38100</xdr:colOff>
      <xdr:row>58</xdr:row>
      <xdr:rowOff>97708</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114235</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97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a:extLst>
            <a:ext uri="{FF2B5EF4-FFF2-40B4-BE49-F238E27FC236}">
              <a16:creationId xmlns:a16="http://schemas.microsoft.com/office/drawing/2014/main" xmlns="" id="{00000000-0008-0000-07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127498</xdr:rowOff>
    </xdr:from>
    <xdr:to>
      <xdr:col>24</xdr:col>
      <xdr:colOff>62865</xdr:colOff>
      <xdr:row>77</xdr:row>
      <xdr:rowOff>156373</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4633595" y="12128998"/>
          <a:ext cx="1270" cy="122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160200</xdr:rowOff>
    </xdr:from>
    <xdr:ext cx="599010" cy="259045"/>
    <xdr:sp macro="" textlink="">
      <xdr:nvSpPr>
        <xdr:cNvPr id="180" name="民生費最小値テキスト">
          <a:extLst>
            <a:ext uri="{FF2B5EF4-FFF2-40B4-BE49-F238E27FC236}">
              <a16:creationId xmlns:a16="http://schemas.microsoft.com/office/drawing/2014/main" xmlns="" id="{00000000-0008-0000-0700-0000B4000000}"/>
            </a:ext>
          </a:extLst>
        </xdr:cNvPr>
        <xdr:cNvSpPr txBox="1"/>
      </xdr:nvSpPr>
      <xdr:spPr>
        <a:xfrm>
          <a:off x="4686300" y="1336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156373</xdr:rowOff>
    </xdr:from>
    <xdr:to>
      <xdr:col>24</xdr:col>
      <xdr:colOff>152400</xdr:colOff>
      <xdr:row>77</xdr:row>
      <xdr:rowOff>156373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335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74175</xdr:rowOff>
    </xdr:from>
    <xdr:ext cx="599010" cy="259045"/>
    <xdr:sp macro="" textlink="">
      <xdr:nvSpPr>
        <xdr:cNvPr id="182" name="民生費最大値テキスト">
          <a:extLst>
            <a:ext uri="{FF2B5EF4-FFF2-40B4-BE49-F238E27FC236}">
              <a16:creationId xmlns:a16="http://schemas.microsoft.com/office/drawing/2014/main" xmlns="" id="{00000000-0008-0000-0700-0000B6000000}"/>
            </a:ext>
          </a:extLst>
        </xdr:cNvPr>
        <xdr:cNvSpPr txBox="1"/>
      </xdr:nvSpPr>
      <xdr:spPr>
        <a:xfrm>
          <a:off x="4686300" y="1190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127498</xdr:rowOff>
    </xdr:from>
    <xdr:to>
      <xdr:col>24</xdr:col>
      <xdr:colOff>152400</xdr:colOff>
      <xdr:row>70</xdr:row>
      <xdr:rowOff>127498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4546600" y="1212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526</xdr:rowOff>
    </xdr:from>
    <xdr:to>
      <xdr:col>24</xdr:col>
      <xdr:colOff>63500</xdr:colOff>
      <xdr:row>78</xdr:row>
      <xdr:rowOff>47417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3797300" y="13202176"/>
          <a:ext cx="838200" cy="2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61899</xdr:rowOff>
    </xdr:from>
    <xdr:ext cx="599010" cy="259045"/>
    <xdr:sp macro="" textlink="">
      <xdr:nvSpPr>
        <xdr:cNvPr id="185" name="民生費平均値テキスト">
          <a:extLst>
            <a:ext uri="{FF2B5EF4-FFF2-40B4-BE49-F238E27FC236}">
              <a16:creationId xmlns:a16="http://schemas.microsoft.com/office/drawing/2014/main" xmlns="" id="{00000000-0008-0000-0700-0000B9000000}"/>
            </a:ext>
          </a:extLst>
        </xdr:cNvPr>
        <xdr:cNvSpPr txBox="1"/>
      </xdr:nvSpPr>
      <xdr:spPr>
        <a:xfrm>
          <a:off x="4686300" y="12749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39022</xdr:rowOff>
    </xdr:from>
    <xdr:to>
      <xdr:col>24</xdr:col>
      <xdr:colOff>114300</xdr:colOff>
      <xdr:row>75</xdr:row>
      <xdr:rowOff>140622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4584700" y="1289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41002</xdr:rowOff>
    </xdr:from>
    <xdr:to>
      <xdr:col>19</xdr:col>
      <xdr:colOff>177800</xdr:colOff>
      <xdr:row>78</xdr:row>
      <xdr:rowOff>47417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908300" y="13414102"/>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106488</xdr:rowOff>
    </xdr:from>
    <xdr:to>
      <xdr:col>20</xdr:col>
      <xdr:colOff>38100</xdr:colOff>
      <xdr:row>76</xdr:row>
      <xdr:rowOff>36638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3746500" y="12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53165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497795" y="1274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41002</xdr:rowOff>
    </xdr:from>
    <xdr:to>
      <xdr:col>15</xdr:col>
      <xdr:colOff>50800</xdr:colOff>
      <xdr:row>78</xdr:row>
      <xdr:rowOff>97123</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2019300" y="13414102"/>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73641</xdr:rowOff>
    </xdr:from>
    <xdr:to>
      <xdr:col>15</xdr:col>
      <xdr:colOff>101600</xdr:colOff>
      <xdr:row>76</xdr:row>
      <xdr:rowOff>3792</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2857500" y="129323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20318</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608795" y="1270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86065</xdr:rowOff>
    </xdr:from>
    <xdr:to>
      <xdr:col>10</xdr:col>
      <xdr:colOff>114300</xdr:colOff>
      <xdr:row>78</xdr:row>
      <xdr:rowOff>97123</xdr:rowOff>
    </xdr:to>
    <xdr:cxnSp macro="">
      <xdr:nvCxnSpPr>
        <xdr:cNvPr id="193" name="直線コネクタ 192">
          <a:extLst>
            <a:ext uri="{FF2B5EF4-FFF2-40B4-BE49-F238E27FC236}">
              <a16:creationId xmlns:a16="http://schemas.microsoft.com/office/drawing/2014/main" xmlns="" id="{00000000-0008-0000-0700-0000C1000000}"/>
            </a:ext>
          </a:extLst>
        </xdr:cNvPr>
        <xdr:cNvCxnSpPr/>
      </xdr:nvCxnSpPr>
      <xdr:spPr>
        <a:xfrm>
          <a:off x="1130300" y="13459165"/>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76498</xdr:rowOff>
    </xdr:from>
    <xdr:to>
      <xdr:col>10</xdr:col>
      <xdr:colOff>165100</xdr:colOff>
      <xdr:row>76</xdr:row>
      <xdr:rowOff>6648</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9685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23175</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719795" y="127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133320</xdr:rowOff>
    </xdr:from>
    <xdr:to>
      <xdr:col>6</xdr:col>
      <xdr:colOff>38100</xdr:colOff>
      <xdr:row>76</xdr:row>
      <xdr:rowOff>63469</xdr:rowOff>
    </xdr:to>
    <xdr:sp macro="" textlink="">
      <xdr:nvSpPr>
        <xdr:cNvPr id="196" name="フローチャート: 判断 195">
          <a:extLst>
            <a:ext uri="{FF2B5EF4-FFF2-40B4-BE49-F238E27FC236}">
              <a16:creationId xmlns:a16="http://schemas.microsoft.com/office/drawing/2014/main" xmlns="" id="{00000000-0008-0000-0700-0000C4000000}"/>
            </a:ext>
          </a:extLst>
        </xdr:cNvPr>
        <xdr:cNvSpPr/>
      </xdr:nvSpPr>
      <xdr:spPr>
        <a:xfrm>
          <a:off x="1079500" y="12992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79997</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830795" y="1276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121176</xdr:rowOff>
    </xdr:from>
    <xdr:to>
      <xdr:col>24</xdr:col>
      <xdr:colOff>114300</xdr:colOff>
      <xdr:row>77</xdr:row>
      <xdr:rowOff>51326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4584700" y="131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99603</xdr:rowOff>
    </xdr:from>
    <xdr:ext cx="599010" cy="259045"/>
    <xdr:sp macro="" textlink="">
      <xdr:nvSpPr>
        <xdr:cNvPr id="204" name="民生費該当値テキスト">
          <a:extLst>
            <a:ext uri="{FF2B5EF4-FFF2-40B4-BE49-F238E27FC236}">
              <a16:creationId xmlns:a16="http://schemas.microsoft.com/office/drawing/2014/main" xmlns="" id="{00000000-0008-0000-0700-0000CC000000}"/>
            </a:ext>
          </a:extLst>
        </xdr:cNvPr>
        <xdr:cNvSpPr txBox="1"/>
      </xdr:nvSpPr>
      <xdr:spPr>
        <a:xfrm>
          <a:off x="4686300" y="1312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168067</xdr:rowOff>
    </xdr:from>
    <xdr:to>
      <xdr:col>20</xdr:col>
      <xdr:colOff>38100</xdr:colOff>
      <xdr:row>78</xdr:row>
      <xdr:rowOff>98217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3746500" y="133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89344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3497795" y="1346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161652</xdr:rowOff>
    </xdr:from>
    <xdr:to>
      <xdr:col>15</xdr:col>
      <xdr:colOff>101600</xdr:colOff>
      <xdr:row>78</xdr:row>
      <xdr:rowOff>91802</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2857500" y="133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82929</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2608795" y="13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46323</xdr:rowOff>
    </xdr:from>
    <xdr:to>
      <xdr:col>10</xdr:col>
      <xdr:colOff>165100</xdr:colOff>
      <xdr:row>78</xdr:row>
      <xdr:rowOff>147923</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968500" y="134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139050</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1719795" y="1351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35265</xdr:rowOff>
    </xdr:from>
    <xdr:to>
      <xdr:col>6</xdr:col>
      <xdr:colOff>38100</xdr:colOff>
      <xdr:row>78</xdr:row>
      <xdr:rowOff>136865</xdr:rowOff>
    </xdr:to>
    <xdr:sp macro="" textlink="">
      <xdr:nvSpPr>
        <xdr:cNvPr id="211" name="楕円 210">
          <a:extLst>
            <a:ext uri="{FF2B5EF4-FFF2-40B4-BE49-F238E27FC236}">
              <a16:creationId xmlns:a16="http://schemas.microsoft.com/office/drawing/2014/main" xmlns="" id="{00000000-0008-0000-0700-0000D3000000}"/>
            </a:ext>
          </a:extLst>
        </xdr:cNvPr>
        <xdr:cNvSpPr/>
      </xdr:nvSpPr>
      <xdr:spPr>
        <a:xfrm>
          <a:off x="1079500" y="134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127992</xdr:rowOff>
    </xdr:from>
    <xdr:ext cx="599010"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830795" y="1350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xmlns="" id="{00000000-0008-0000-07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41334</xdr:rowOff>
    </xdr:from>
    <xdr:to>
      <xdr:col>24</xdr:col>
      <xdr:colOff>63500</xdr:colOff>
      <xdr:row>98</xdr:row>
      <xdr:rowOff>60528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843434"/>
          <a:ext cx="8382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54349</xdr:rowOff>
    </xdr:from>
    <xdr:to>
      <xdr:col>19</xdr:col>
      <xdr:colOff>177800</xdr:colOff>
      <xdr:row>98</xdr:row>
      <xdr:rowOff>60528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908300" y="16856449"/>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54349</xdr:rowOff>
    </xdr:from>
    <xdr:to>
      <xdr:col>15</xdr:col>
      <xdr:colOff>50800</xdr:colOff>
      <xdr:row>98</xdr:row>
      <xdr:rowOff>58699</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856449"/>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58699</xdr:rowOff>
    </xdr:from>
    <xdr:to>
      <xdr:col>10</xdr:col>
      <xdr:colOff>114300</xdr:colOff>
      <xdr:row>98</xdr:row>
      <xdr:rowOff>68315</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6860799"/>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161984</xdr:rowOff>
    </xdr:from>
    <xdr:to>
      <xdr:col>24</xdr:col>
      <xdr:colOff>114300</xdr:colOff>
      <xdr:row>98</xdr:row>
      <xdr:rowOff>92134</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76911</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9728</xdr:rowOff>
    </xdr:from>
    <xdr:to>
      <xdr:col>20</xdr:col>
      <xdr:colOff>38100</xdr:colOff>
      <xdr:row>98</xdr:row>
      <xdr:rowOff>111328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102455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3549</xdr:rowOff>
    </xdr:from>
    <xdr:to>
      <xdr:col>15</xdr:col>
      <xdr:colOff>101600</xdr:colOff>
      <xdr:row>98</xdr:row>
      <xdr:rowOff>105149</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8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96276</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8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7899</xdr:rowOff>
    </xdr:from>
    <xdr:to>
      <xdr:col>10</xdr:col>
      <xdr:colOff>165100</xdr:colOff>
      <xdr:row>98</xdr:row>
      <xdr:rowOff>109499</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100626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9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17515</xdr:rowOff>
    </xdr:from>
    <xdr:to>
      <xdr:col>6</xdr:col>
      <xdr:colOff>38100</xdr:colOff>
      <xdr:row>98</xdr:row>
      <xdr:rowOff>119115</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8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110242</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9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xmlns=""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3" name="農林水産業費最小値テキスト">
          <a:extLst>
            <a:ext uri="{FF2B5EF4-FFF2-40B4-BE49-F238E27FC236}">
              <a16:creationId xmlns:a16="http://schemas.microsoft.com/office/drawing/2014/main" xmlns="" id="{00000000-0008-0000-0700-000061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5" name="農林水産業費最大値テキスト">
          <a:extLst>
            <a:ext uri="{FF2B5EF4-FFF2-40B4-BE49-F238E27FC236}">
              <a16:creationId xmlns:a16="http://schemas.microsoft.com/office/drawing/2014/main" xmlns="" id="{00000000-0008-0000-0700-000063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100876</xdr:rowOff>
    </xdr:from>
    <xdr:to>
      <xdr:col>55</xdr:col>
      <xdr:colOff>0</xdr:colOff>
      <xdr:row>58</xdr:row>
      <xdr:rowOff>107188</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9639300" y="10044976"/>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8" name="農林水産業費平均値テキスト">
          <a:extLst>
            <a:ext uri="{FF2B5EF4-FFF2-40B4-BE49-F238E27FC236}">
              <a16:creationId xmlns:a16="http://schemas.microsoft.com/office/drawing/2014/main" xmlns="" id="{00000000-0008-0000-0700-000066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93904</xdr:rowOff>
    </xdr:from>
    <xdr:to>
      <xdr:col>50</xdr:col>
      <xdr:colOff>114300</xdr:colOff>
      <xdr:row>58</xdr:row>
      <xdr:rowOff>107188</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a:off x="8750300" y="10038004"/>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93904</xdr:rowOff>
    </xdr:from>
    <xdr:to>
      <xdr:col>45</xdr:col>
      <xdr:colOff>177800</xdr:colOff>
      <xdr:row>58</xdr:row>
      <xdr:rowOff>103315</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flipV="1">
          <a:off x="7861300" y="10038004"/>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103315</xdr:rowOff>
    </xdr:from>
    <xdr:to>
      <xdr:col>41</xdr:col>
      <xdr:colOff>50800</xdr:colOff>
      <xdr:row>58</xdr:row>
      <xdr:rowOff>112103</xdr:rowOff>
    </xdr:to>
    <xdr:cxnSp macro="">
      <xdr:nvCxnSpPr>
        <xdr:cNvPr id="366" name="直線コネクタ 365">
          <a:extLst>
            <a:ext uri="{FF2B5EF4-FFF2-40B4-BE49-F238E27FC236}">
              <a16:creationId xmlns:a16="http://schemas.microsoft.com/office/drawing/2014/main" xmlns="" id="{00000000-0008-0000-0700-00006E010000}"/>
            </a:ext>
          </a:extLst>
        </xdr:cNvPr>
        <xdr:cNvCxnSpPr/>
      </xdr:nvCxnSpPr>
      <xdr:spPr>
        <a:xfrm flipV="1">
          <a:off x="6972300" y="10047415"/>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50076</xdr:rowOff>
    </xdr:from>
    <xdr:to>
      <xdr:col>55</xdr:col>
      <xdr:colOff>50800</xdr:colOff>
      <xdr:row>58</xdr:row>
      <xdr:rowOff>151676</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104267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136453</xdr:rowOff>
    </xdr:from>
    <xdr:ext cx="469744" cy="259045"/>
    <xdr:sp macro="" textlink="">
      <xdr:nvSpPr>
        <xdr:cNvPr id="377" name="農林水産業費該当値テキスト">
          <a:extLst>
            <a:ext uri="{FF2B5EF4-FFF2-40B4-BE49-F238E27FC236}">
              <a16:creationId xmlns:a16="http://schemas.microsoft.com/office/drawing/2014/main" xmlns="" id="{00000000-0008-0000-0700-000079010000}"/>
            </a:ext>
          </a:extLst>
        </xdr:cNvPr>
        <xdr:cNvSpPr txBox="1"/>
      </xdr:nvSpPr>
      <xdr:spPr>
        <a:xfrm>
          <a:off x="10528300" y="990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56388</xdr:rowOff>
    </xdr:from>
    <xdr:to>
      <xdr:col>50</xdr:col>
      <xdr:colOff>165100</xdr:colOff>
      <xdr:row>58</xdr:row>
      <xdr:rowOff>157988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9588500" y="100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149115</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9404428" y="1009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43104</xdr:rowOff>
    </xdr:from>
    <xdr:to>
      <xdr:col>46</xdr:col>
      <xdr:colOff>38100</xdr:colOff>
      <xdr:row>58</xdr:row>
      <xdr:rowOff>144704</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8699500" y="99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135831</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8515428" y="100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52515</xdr:rowOff>
    </xdr:from>
    <xdr:to>
      <xdr:col>41</xdr:col>
      <xdr:colOff>101600</xdr:colOff>
      <xdr:row>58</xdr:row>
      <xdr:rowOff>154115</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78105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145242</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7626428" y="100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61303</xdr:rowOff>
    </xdr:from>
    <xdr:to>
      <xdr:col>36</xdr:col>
      <xdr:colOff>165100</xdr:colOff>
      <xdr:row>58</xdr:row>
      <xdr:rowOff>162903</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6921500" y="100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154030</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737428" y="100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xmlns=""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2" name="商工費最小値テキスト">
          <a:extLst>
            <a:ext uri="{FF2B5EF4-FFF2-40B4-BE49-F238E27FC236}">
              <a16:creationId xmlns:a16="http://schemas.microsoft.com/office/drawing/2014/main" xmlns="" id="{00000000-0008-0000-0700-00009C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4" name="商工費最大値テキスト">
          <a:extLst>
            <a:ext uri="{FF2B5EF4-FFF2-40B4-BE49-F238E27FC236}">
              <a16:creationId xmlns:a16="http://schemas.microsoft.com/office/drawing/2014/main" xmlns="" id="{00000000-0008-0000-0700-00009E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36961</xdr:rowOff>
    </xdr:from>
    <xdr:to>
      <xdr:col>55</xdr:col>
      <xdr:colOff>0</xdr:colOff>
      <xdr:row>79</xdr:row>
      <xdr:rowOff>49011</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9639300" y="13581511"/>
          <a:ext cx="8382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7" name="商工費平均値テキスト">
          <a:extLst>
            <a:ext uri="{FF2B5EF4-FFF2-40B4-BE49-F238E27FC236}">
              <a16:creationId xmlns:a16="http://schemas.microsoft.com/office/drawing/2014/main" xmlns="" id="{00000000-0008-0000-0700-0000A1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31214</xdr:rowOff>
    </xdr:from>
    <xdr:to>
      <xdr:col>50</xdr:col>
      <xdr:colOff>114300</xdr:colOff>
      <xdr:row>79</xdr:row>
      <xdr:rowOff>36961</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a:off x="8750300" y="1357576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30756</xdr:rowOff>
    </xdr:from>
    <xdr:to>
      <xdr:col>45</xdr:col>
      <xdr:colOff>177800</xdr:colOff>
      <xdr:row>79</xdr:row>
      <xdr:rowOff>31214</xdr:rowOff>
    </xdr:to>
    <xdr:cxnSp macro="">
      <xdr:nvCxnSpPr>
        <xdr:cNvPr id="422" name="直線コネクタ 421">
          <a:extLst>
            <a:ext uri="{FF2B5EF4-FFF2-40B4-BE49-F238E27FC236}">
              <a16:creationId xmlns:a16="http://schemas.microsoft.com/office/drawing/2014/main" xmlns="" id="{00000000-0008-0000-0700-0000A6010000}"/>
            </a:ext>
          </a:extLst>
        </xdr:cNvPr>
        <xdr:cNvCxnSpPr/>
      </xdr:nvCxnSpPr>
      <xdr:spPr>
        <a:xfrm>
          <a:off x="7861300" y="1357530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3" name="フローチャート: 判断 422">
          <a:extLst>
            <a:ext uri="{FF2B5EF4-FFF2-40B4-BE49-F238E27FC236}">
              <a16:creationId xmlns:a16="http://schemas.microsoft.com/office/drawing/2014/main" xmlns="" id="{00000000-0008-0000-0700-0000A7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168537</xdr:rowOff>
    </xdr:from>
    <xdr:to>
      <xdr:col>41</xdr:col>
      <xdr:colOff>50800</xdr:colOff>
      <xdr:row>79</xdr:row>
      <xdr:rowOff>30756</xdr:rowOff>
    </xdr:to>
    <xdr:cxnSp macro="">
      <xdr:nvCxnSpPr>
        <xdr:cNvPr id="425" name="直線コネクタ 424">
          <a:extLst>
            <a:ext uri="{FF2B5EF4-FFF2-40B4-BE49-F238E27FC236}">
              <a16:creationId xmlns:a16="http://schemas.microsoft.com/office/drawing/2014/main" xmlns="" id="{00000000-0008-0000-0700-0000A9010000}"/>
            </a:ext>
          </a:extLst>
        </xdr:cNvPr>
        <xdr:cNvCxnSpPr/>
      </xdr:nvCxnSpPr>
      <xdr:spPr>
        <a:xfrm>
          <a:off x="6972300" y="13541637"/>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169661</xdr:rowOff>
    </xdr:from>
    <xdr:to>
      <xdr:col>55</xdr:col>
      <xdr:colOff>50800</xdr:colOff>
      <xdr:row>79</xdr:row>
      <xdr:rowOff>99811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10426700" y="135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84588</xdr:rowOff>
    </xdr:from>
    <xdr:ext cx="469744" cy="259045"/>
    <xdr:sp macro="" textlink="">
      <xdr:nvSpPr>
        <xdr:cNvPr id="436" name="商工費該当値テキスト">
          <a:extLst>
            <a:ext uri="{FF2B5EF4-FFF2-40B4-BE49-F238E27FC236}">
              <a16:creationId xmlns:a16="http://schemas.microsoft.com/office/drawing/2014/main" xmlns="" id="{00000000-0008-0000-0700-0000B4010000}"/>
            </a:ext>
          </a:extLst>
        </xdr:cNvPr>
        <xdr:cNvSpPr txBox="1"/>
      </xdr:nvSpPr>
      <xdr:spPr>
        <a:xfrm>
          <a:off x="10528300" y="134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157611</xdr:rowOff>
    </xdr:from>
    <xdr:to>
      <xdr:col>50</xdr:col>
      <xdr:colOff>165100</xdr:colOff>
      <xdr:row>79</xdr:row>
      <xdr:rowOff>87761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9588500" y="13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78888</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9404428" y="1362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151864</xdr:rowOff>
    </xdr:from>
    <xdr:to>
      <xdr:col>46</xdr:col>
      <xdr:colOff>38100</xdr:colOff>
      <xdr:row>79</xdr:row>
      <xdr:rowOff>82014</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8699500" y="13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73141</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8515428" y="136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151406</xdr:rowOff>
    </xdr:from>
    <xdr:to>
      <xdr:col>41</xdr:col>
      <xdr:colOff>101600</xdr:colOff>
      <xdr:row>79</xdr:row>
      <xdr:rowOff>81556</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7810500" y="13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72683</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7626428" y="1361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117737</xdr:rowOff>
    </xdr:from>
    <xdr:to>
      <xdr:col>36</xdr:col>
      <xdr:colOff>165100</xdr:colOff>
      <xdr:row>79</xdr:row>
      <xdr:rowOff>47887</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6921500" y="13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39014</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737428" y="13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a:extLst>
            <a:ext uri="{FF2B5EF4-FFF2-40B4-BE49-F238E27FC236}">
              <a16:creationId xmlns:a16="http://schemas.microsoft.com/office/drawing/2014/main" xmlns="" id="{00000000-0008-0000-07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71" name="土木費最小値テキスト">
          <a:extLst>
            <a:ext uri="{FF2B5EF4-FFF2-40B4-BE49-F238E27FC236}">
              <a16:creationId xmlns:a16="http://schemas.microsoft.com/office/drawing/2014/main" xmlns="" id="{00000000-0008-0000-0700-0000D7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3" name="土木費最大値テキスト">
          <a:extLst>
            <a:ext uri="{FF2B5EF4-FFF2-40B4-BE49-F238E27FC236}">
              <a16:creationId xmlns:a16="http://schemas.microsoft.com/office/drawing/2014/main" xmlns="" id="{00000000-0008-0000-0700-0000D9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136049</xdr:rowOff>
    </xdr:from>
    <xdr:to>
      <xdr:col>55</xdr:col>
      <xdr:colOff>0</xdr:colOff>
      <xdr:row>98</xdr:row>
      <xdr:rowOff>137071</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9639300" y="16938149"/>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6" name="土木費平均値テキスト">
          <a:extLst>
            <a:ext uri="{FF2B5EF4-FFF2-40B4-BE49-F238E27FC236}">
              <a16:creationId xmlns:a16="http://schemas.microsoft.com/office/drawing/2014/main" xmlns="" id="{00000000-0008-0000-0700-0000DC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101197</xdr:rowOff>
    </xdr:from>
    <xdr:to>
      <xdr:col>50</xdr:col>
      <xdr:colOff>114300</xdr:colOff>
      <xdr:row>98</xdr:row>
      <xdr:rowOff>137071</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a:off x="8750300" y="16903297"/>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101197</xdr:rowOff>
    </xdr:from>
    <xdr:to>
      <xdr:col>45</xdr:col>
      <xdr:colOff>177800</xdr:colOff>
      <xdr:row>98</xdr:row>
      <xdr:rowOff>101890</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flipV="1">
          <a:off x="7861300" y="16903297"/>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45794</xdr:rowOff>
    </xdr:from>
    <xdr:to>
      <xdr:col>41</xdr:col>
      <xdr:colOff>50800</xdr:colOff>
      <xdr:row>98</xdr:row>
      <xdr:rowOff>101890</xdr:rowOff>
    </xdr:to>
    <xdr:cxnSp macro="">
      <xdr:nvCxnSpPr>
        <xdr:cNvPr id="484" name="直線コネクタ 483">
          <a:extLst>
            <a:ext uri="{FF2B5EF4-FFF2-40B4-BE49-F238E27FC236}">
              <a16:creationId xmlns:a16="http://schemas.microsoft.com/office/drawing/2014/main" xmlns="" id="{00000000-0008-0000-0700-0000E4010000}"/>
            </a:ext>
          </a:extLst>
        </xdr:cNvPr>
        <xdr:cNvCxnSpPr/>
      </xdr:nvCxnSpPr>
      <xdr:spPr>
        <a:xfrm>
          <a:off x="6972300" y="16847894"/>
          <a:ext cx="889000" cy="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7" name="フローチャート: 判断 486">
          <a:extLst>
            <a:ext uri="{FF2B5EF4-FFF2-40B4-BE49-F238E27FC236}">
              <a16:creationId xmlns:a16="http://schemas.microsoft.com/office/drawing/2014/main" xmlns="" id="{00000000-0008-0000-0700-0000E7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85249</xdr:rowOff>
    </xdr:from>
    <xdr:to>
      <xdr:col>55</xdr:col>
      <xdr:colOff>50800</xdr:colOff>
      <xdr:row>99</xdr:row>
      <xdr:rowOff>15399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10426700" y="168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5" name="土木費該当値テキスト">
          <a:extLst>
            <a:ext uri="{FF2B5EF4-FFF2-40B4-BE49-F238E27FC236}">
              <a16:creationId xmlns:a16="http://schemas.microsoft.com/office/drawing/2014/main" xmlns="" id="{00000000-0008-0000-0700-0000EF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86271</xdr:rowOff>
    </xdr:from>
    <xdr:to>
      <xdr:col>50</xdr:col>
      <xdr:colOff>165100</xdr:colOff>
      <xdr:row>99</xdr:row>
      <xdr:rowOff>16421</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9588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7548</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9372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50397</xdr:rowOff>
    </xdr:from>
    <xdr:to>
      <xdr:col>46</xdr:col>
      <xdr:colOff>38100</xdr:colOff>
      <xdr:row>98</xdr:row>
      <xdr:rowOff>151997</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8699500" y="168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143124</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8483111" y="169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51090</xdr:rowOff>
    </xdr:from>
    <xdr:to>
      <xdr:col>41</xdr:col>
      <xdr:colOff>101600</xdr:colOff>
      <xdr:row>98</xdr:row>
      <xdr:rowOff>152690</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7810500" y="16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169217</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7594111" y="166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166444</xdr:rowOff>
    </xdr:from>
    <xdr:to>
      <xdr:col>36</xdr:col>
      <xdr:colOff>165100</xdr:colOff>
      <xdr:row>98</xdr:row>
      <xdr:rowOff>96594</xdr:rowOff>
    </xdr:to>
    <xdr:sp macro="" textlink="">
      <xdr:nvSpPr>
        <xdr:cNvPr id="502" name="楕円 501">
          <a:extLst>
            <a:ext uri="{FF2B5EF4-FFF2-40B4-BE49-F238E27FC236}">
              <a16:creationId xmlns:a16="http://schemas.microsoft.com/office/drawing/2014/main" xmlns="" id="{00000000-0008-0000-0700-0000F6010000}"/>
            </a:ext>
          </a:extLst>
        </xdr:cNvPr>
        <xdr:cNvSpPr/>
      </xdr:nvSpPr>
      <xdr:spPr>
        <a:xfrm>
          <a:off x="6921500" y="16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113121</xdr:rowOff>
    </xdr:from>
    <xdr:ext cx="534377"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6705111" y="165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xmlns="" id="{00000000-0008-0000-07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9" name="消防費グラフ枠">
          <a:extLst>
            <a:ext uri="{FF2B5EF4-FFF2-40B4-BE49-F238E27FC236}">
              <a16:creationId xmlns:a16="http://schemas.microsoft.com/office/drawing/2014/main" xmlns="" id="{00000000-0008-0000-0700-00001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31" name="消防費最小値テキスト">
          <a:extLst>
            <a:ext uri="{FF2B5EF4-FFF2-40B4-BE49-F238E27FC236}">
              <a16:creationId xmlns:a16="http://schemas.microsoft.com/office/drawing/2014/main" xmlns="" id="{00000000-0008-0000-0700-000013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3" name="消防費最大値テキスト">
          <a:extLst>
            <a:ext uri="{FF2B5EF4-FFF2-40B4-BE49-F238E27FC236}">
              <a16:creationId xmlns:a16="http://schemas.microsoft.com/office/drawing/2014/main" xmlns="" id="{00000000-0008-0000-0700-000015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646</xdr:rowOff>
    </xdr:from>
    <xdr:to>
      <xdr:col>85</xdr:col>
      <xdr:colOff>127000</xdr:colOff>
      <xdr:row>38</xdr:row>
      <xdr:rowOff>33924</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5481300" y="6515746"/>
          <a:ext cx="8382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6" name="消防費平均値テキスト">
          <a:extLst>
            <a:ext uri="{FF2B5EF4-FFF2-40B4-BE49-F238E27FC236}">
              <a16:creationId xmlns:a16="http://schemas.microsoft.com/office/drawing/2014/main" xmlns="" id="{00000000-0008-0000-0700-000018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33924</xdr:rowOff>
    </xdr:from>
    <xdr:to>
      <xdr:col>81</xdr:col>
      <xdr:colOff>50800</xdr:colOff>
      <xdr:row>38</xdr:row>
      <xdr:rowOff>46758</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flipV="1">
          <a:off x="14592300" y="654902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36242</xdr:rowOff>
    </xdr:from>
    <xdr:to>
      <xdr:col>76</xdr:col>
      <xdr:colOff>114300</xdr:colOff>
      <xdr:row>38</xdr:row>
      <xdr:rowOff>46758</xdr:rowOff>
    </xdr:to>
    <xdr:cxnSp macro="">
      <xdr:nvCxnSpPr>
        <xdr:cNvPr id="541" name="直線コネクタ 540">
          <a:extLst>
            <a:ext uri="{FF2B5EF4-FFF2-40B4-BE49-F238E27FC236}">
              <a16:creationId xmlns:a16="http://schemas.microsoft.com/office/drawing/2014/main" xmlns="" id="{00000000-0008-0000-0700-00001D020000}"/>
            </a:ext>
          </a:extLst>
        </xdr:cNvPr>
        <xdr:cNvCxnSpPr/>
      </xdr:nvCxnSpPr>
      <xdr:spPr>
        <a:xfrm>
          <a:off x="13703300" y="65513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4304</xdr:rowOff>
    </xdr:from>
    <xdr:to>
      <xdr:col>71</xdr:col>
      <xdr:colOff>177800</xdr:colOff>
      <xdr:row>38</xdr:row>
      <xdr:rowOff>36242</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814300" y="6519404"/>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7" name="フローチャート: 判断 546">
          <a:extLst>
            <a:ext uri="{FF2B5EF4-FFF2-40B4-BE49-F238E27FC236}">
              <a16:creationId xmlns:a16="http://schemas.microsoft.com/office/drawing/2014/main" xmlns="" id="{00000000-0008-0000-0700-000023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121296</xdr:rowOff>
    </xdr:from>
    <xdr:to>
      <xdr:col>85</xdr:col>
      <xdr:colOff>177800</xdr:colOff>
      <xdr:row>38</xdr:row>
      <xdr:rowOff>51446</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6268700" y="64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99723</xdr:rowOff>
    </xdr:from>
    <xdr:ext cx="534377" cy="259045"/>
    <xdr:sp macro="" textlink="">
      <xdr:nvSpPr>
        <xdr:cNvPr id="555" name="消防費該当値テキスト">
          <a:extLst>
            <a:ext uri="{FF2B5EF4-FFF2-40B4-BE49-F238E27FC236}">
              <a16:creationId xmlns:a16="http://schemas.microsoft.com/office/drawing/2014/main" xmlns="" id="{00000000-0008-0000-0700-00002B020000}"/>
            </a:ext>
          </a:extLst>
        </xdr:cNvPr>
        <xdr:cNvSpPr txBox="1"/>
      </xdr:nvSpPr>
      <xdr:spPr>
        <a:xfrm>
          <a:off x="16370300" y="64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154574</xdr:rowOff>
    </xdr:from>
    <xdr:to>
      <xdr:col>81</xdr:col>
      <xdr:colOff>101600</xdr:colOff>
      <xdr:row>38</xdr:row>
      <xdr:rowOff>84724</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5430500" y="6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75851</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5214111" y="65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167408</xdr:rowOff>
    </xdr:from>
    <xdr:to>
      <xdr:col>76</xdr:col>
      <xdr:colOff>165100</xdr:colOff>
      <xdr:row>38</xdr:row>
      <xdr:rowOff>97558</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4541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88685</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4325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156892</xdr:rowOff>
    </xdr:from>
    <xdr:to>
      <xdr:col>72</xdr:col>
      <xdr:colOff>38100</xdr:colOff>
      <xdr:row>38</xdr:row>
      <xdr:rowOff>87043</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3652500" y="6500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78169</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3436111" y="65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124954</xdr:rowOff>
    </xdr:from>
    <xdr:to>
      <xdr:col>67</xdr:col>
      <xdr:colOff>101600</xdr:colOff>
      <xdr:row>38</xdr:row>
      <xdr:rowOff>55104</xdr:rowOff>
    </xdr:to>
    <xdr:sp macro="" textlink="">
      <xdr:nvSpPr>
        <xdr:cNvPr id="562" name="楕円 561">
          <a:extLst>
            <a:ext uri="{FF2B5EF4-FFF2-40B4-BE49-F238E27FC236}">
              <a16:creationId xmlns:a16="http://schemas.microsoft.com/office/drawing/2014/main" xmlns="" id="{00000000-0008-0000-0700-000032020000}"/>
            </a:ext>
          </a:extLst>
        </xdr:cNvPr>
        <xdr:cNvSpPr/>
      </xdr:nvSpPr>
      <xdr:spPr>
        <a:xfrm>
          <a:off x="12763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46231</xdr:rowOff>
    </xdr:from>
    <xdr:ext cx="534377"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547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70" name="正方形/長方形 569">
          <a:extLst>
            <a:ext uri="{FF2B5EF4-FFF2-40B4-BE49-F238E27FC236}">
              <a16:creationId xmlns:a16="http://schemas.microsoft.com/office/drawing/2014/main" xmlns="" id="{00000000-0008-0000-0700-00003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1" name="正方形/長方形 570">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a:extLst>
            <a:ext uri="{FF2B5EF4-FFF2-40B4-BE49-F238E27FC236}">
              <a16:creationId xmlns:a16="http://schemas.microsoft.com/office/drawing/2014/main" xmlns="" id="{00000000-0008-0000-0700-00004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9" name="教育費最小値テキスト">
          <a:extLst>
            <a:ext uri="{FF2B5EF4-FFF2-40B4-BE49-F238E27FC236}">
              <a16:creationId xmlns:a16="http://schemas.microsoft.com/office/drawing/2014/main" xmlns="" id="{00000000-0008-0000-0700-00004D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91" name="教育費最大値テキスト">
          <a:extLst>
            <a:ext uri="{FF2B5EF4-FFF2-40B4-BE49-F238E27FC236}">
              <a16:creationId xmlns:a16="http://schemas.microsoft.com/office/drawing/2014/main" xmlns="" id="{00000000-0008-0000-0700-00004F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95072</xdr:rowOff>
    </xdr:from>
    <xdr:to>
      <xdr:col>85</xdr:col>
      <xdr:colOff>127000</xdr:colOff>
      <xdr:row>57</xdr:row>
      <xdr:rowOff>126061</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5481300" y="9867722"/>
          <a:ext cx="838200" cy="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4" name="教育費平均値テキスト">
          <a:extLst>
            <a:ext uri="{FF2B5EF4-FFF2-40B4-BE49-F238E27FC236}">
              <a16:creationId xmlns:a16="http://schemas.microsoft.com/office/drawing/2014/main" xmlns="" id="{00000000-0008-0000-0700-000052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72517</xdr:rowOff>
    </xdr:from>
    <xdr:to>
      <xdr:col>81</xdr:col>
      <xdr:colOff>50800</xdr:colOff>
      <xdr:row>57</xdr:row>
      <xdr:rowOff>95072</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4592300" y="9159367"/>
          <a:ext cx="889000" cy="7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72517</xdr:rowOff>
    </xdr:from>
    <xdr:to>
      <xdr:col>76</xdr:col>
      <xdr:colOff>114300</xdr:colOff>
      <xdr:row>54</xdr:row>
      <xdr:rowOff>26936</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flipV="1">
          <a:off x="13703300" y="9159367"/>
          <a:ext cx="889000" cy="1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26936</xdr:rowOff>
    </xdr:from>
    <xdr:to>
      <xdr:col>71</xdr:col>
      <xdr:colOff>177800</xdr:colOff>
      <xdr:row>56</xdr:row>
      <xdr:rowOff>139954</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flipV="1">
          <a:off x="12814300" y="9285236"/>
          <a:ext cx="889000" cy="4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5" name="フローチャート: 判断 604">
          <a:extLst>
            <a:ext uri="{FF2B5EF4-FFF2-40B4-BE49-F238E27FC236}">
              <a16:creationId xmlns:a16="http://schemas.microsoft.com/office/drawing/2014/main" xmlns="" id="{00000000-0008-0000-0700-00005D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75261</xdr:rowOff>
    </xdr:from>
    <xdr:to>
      <xdr:col>85</xdr:col>
      <xdr:colOff>177800</xdr:colOff>
      <xdr:row>58</xdr:row>
      <xdr:rowOff>5411</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6268700" y="9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53688</xdr:rowOff>
    </xdr:from>
    <xdr:ext cx="534377" cy="259045"/>
    <xdr:sp macro="" textlink="">
      <xdr:nvSpPr>
        <xdr:cNvPr id="613" name="教育費該当値テキスト">
          <a:extLst>
            <a:ext uri="{FF2B5EF4-FFF2-40B4-BE49-F238E27FC236}">
              <a16:creationId xmlns:a16="http://schemas.microsoft.com/office/drawing/2014/main" xmlns="" id="{00000000-0008-0000-0700-000065020000}"/>
            </a:ext>
          </a:extLst>
        </xdr:cNvPr>
        <xdr:cNvSpPr txBox="1"/>
      </xdr:nvSpPr>
      <xdr:spPr>
        <a:xfrm>
          <a:off x="16370300" y="98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44272</xdr:rowOff>
    </xdr:from>
    <xdr:to>
      <xdr:col>81</xdr:col>
      <xdr:colOff>101600</xdr:colOff>
      <xdr:row>57</xdr:row>
      <xdr:rowOff>145872</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5430500" y="98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162399</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5214111" y="95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21717</xdr:rowOff>
    </xdr:from>
    <xdr:to>
      <xdr:col>76</xdr:col>
      <xdr:colOff>165100</xdr:colOff>
      <xdr:row>53</xdr:row>
      <xdr:rowOff>123317</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4541500" y="9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139844</xdr:rowOff>
    </xdr:from>
    <xdr:ext cx="599010"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4292795" y="888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147586</xdr:rowOff>
    </xdr:from>
    <xdr:to>
      <xdr:col>72</xdr:col>
      <xdr:colOff>38100</xdr:colOff>
      <xdr:row>54</xdr:row>
      <xdr:rowOff>77736</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3652500" y="92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94263</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3436111" y="90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89154</xdr:rowOff>
    </xdr:from>
    <xdr:to>
      <xdr:col>67</xdr:col>
      <xdr:colOff>101600</xdr:colOff>
      <xdr:row>57</xdr:row>
      <xdr:rowOff>19304</xdr:rowOff>
    </xdr:to>
    <xdr:sp macro="" textlink="">
      <xdr:nvSpPr>
        <xdr:cNvPr id="620" name="楕円 619">
          <a:extLst>
            <a:ext uri="{FF2B5EF4-FFF2-40B4-BE49-F238E27FC236}">
              <a16:creationId xmlns:a16="http://schemas.microsoft.com/office/drawing/2014/main" xmlns="" id="{00000000-0008-0000-0700-00006C020000}"/>
            </a:ext>
          </a:extLst>
        </xdr:cNvPr>
        <xdr:cNvSpPr/>
      </xdr:nvSpPr>
      <xdr:spPr>
        <a:xfrm>
          <a:off x="127635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35831</xdr:rowOff>
    </xdr:from>
    <xdr:ext cx="534377"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547111" y="94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a:extLst>
            <a:ext uri="{FF2B5EF4-FFF2-40B4-BE49-F238E27FC236}">
              <a16:creationId xmlns:a16="http://schemas.microsoft.com/office/drawing/2014/main" xmlns="" id="{00000000-0008-0000-0700-00007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a:extLst>
            <a:ext uri="{FF2B5EF4-FFF2-40B4-BE49-F238E27FC236}">
              <a16:creationId xmlns:a16="http://schemas.microsoft.com/office/drawing/2014/main" xmlns="" id="{00000000-0008-0000-0700-00008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6" name="災害復旧費最小値テキスト">
          <a:extLst>
            <a:ext uri="{FF2B5EF4-FFF2-40B4-BE49-F238E27FC236}">
              <a16:creationId xmlns:a16="http://schemas.microsoft.com/office/drawing/2014/main" xmlns="" id="{00000000-0008-0000-0700-00008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8" name="災害復旧費最大値テキスト">
          <a:extLst>
            <a:ext uri="{FF2B5EF4-FFF2-40B4-BE49-F238E27FC236}">
              <a16:creationId xmlns:a16="http://schemas.microsoft.com/office/drawing/2014/main" xmlns="" id="{00000000-0008-0000-0700-000088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44196</xdr:rowOff>
    </xdr:from>
    <xdr:to>
      <xdr:col>85</xdr:col>
      <xdr:colOff>127000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5481300" y="13588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51" name="災害復旧費平均値テキスト">
          <a:extLst>
            <a:ext uri="{FF2B5EF4-FFF2-40B4-BE49-F238E27FC236}">
              <a16:creationId xmlns:a16="http://schemas.microsoft.com/office/drawing/2014/main" xmlns="" id="{00000000-0008-0000-0700-00008B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43472</xdr:rowOff>
    </xdr:from>
    <xdr:to>
      <xdr:col>81</xdr:col>
      <xdr:colOff>50800</xdr:colOff>
      <xdr:row>79</xdr:row>
      <xdr:rowOff>44450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4592300" y="13588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43472</xdr:rowOff>
    </xdr:from>
    <xdr:to>
      <xdr:col>76</xdr:col>
      <xdr:colOff>114300</xdr:colOff>
      <xdr:row>79</xdr:row>
      <xdr:rowOff>44450</xdr:rowOff>
    </xdr:to>
    <xdr:cxnSp macro="">
      <xdr:nvCxnSpPr>
        <xdr:cNvPr id="656" name="直線コネクタ 655">
          <a:extLst>
            <a:ext uri="{FF2B5EF4-FFF2-40B4-BE49-F238E27FC236}">
              <a16:creationId xmlns:a16="http://schemas.microsoft.com/office/drawing/2014/main" xmlns="" id="{00000000-0008-0000-0700-000090020000}"/>
            </a:ext>
          </a:extLst>
        </xdr:cNvPr>
        <xdr:cNvCxnSpPr/>
      </xdr:nvCxnSpPr>
      <xdr:spPr>
        <a:xfrm flipV="1">
          <a:off x="13703300" y="1358802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41224</xdr:rowOff>
    </xdr:from>
    <xdr:to>
      <xdr:col>71</xdr:col>
      <xdr:colOff>177800</xdr:colOff>
      <xdr:row>79</xdr:row>
      <xdr:rowOff>44450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814300" y="1358577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2" name="フローチャート: 判断 661">
          <a:extLst>
            <a:ext uri="{FF2B5EF4-FFF2-40B4-BE49-F238E27FC236}">
              <a16:creationId xmlns:a16="http://schemas.microsoft.com/office/drawing/2014/main" xmlns="" id="{00000000-0008-0000-0700-000096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164846</xdr:rowOff>
    </xdr:from>
    <xdr:to>
      <xdr:col>85</xdr:col>
      <xdr:colOff>177800</xdr:colOff>
      <xdr:row>79</xdr:row>
      <xdr:rowOff>94996</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62687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79773</xdr:rowOff>
    </xdr:from>
    <xdr:ext cx="313932" cy="259045"/>
    <xdr:sp macro="" textlink="">
      <xdr:nvSpPr>
        <xdr:cNvPr id="670" name="災害復旧費該当値テキスト">
          <a:extLst>
            <a:ext uri="{FF2B5EF4-FFF2-40B4-BE49-F238E27FC236}">
              <a16:creationId xmlns:a16="http://schemas.microsoft.com/office/drawing/2014/main" xmlns="" id="{00000000-0008-0000-0700-00009E020000}"/>
            </a:ext>
          </a:extLst>
        </xdr:cNvPr>
        <xdr:cNvSpPr txBox="1"/>
      </xdr:nvSpPr>
      <xdr:spPr>
        <a:xfrm>
          <a:off x="16370300" y="13452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164122</xdr:rowOff>
    </xdr:from>
    <xdr:to>
      <xdr:col>76</xdr:col>
      <xdr:colOff>165100</xdr:colOff>
      <xdr:row>79</xdr:row>
      <xdr:rowOff>94272</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4541500" y="13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85399</xdr:rowOff>
    </xdr:from>
    <xdr:ext cx="31393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4435333" y="13629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161874</xdr:rowOff>
    </xdr:from>
    <xdr:to>
      <xdr:col>67</xdr:col>
      <xdr:colOff>101600</xdr:colOff>
      <xdr:row>79</xdr:row>
      <xdr:rowOff>92024</xdr:rowOff>
    </xdr:to>
    <xdr:sp macro="" textlink="">
      <xdr:nvSpPr>
        <xdr:cNvPr id="677" name="楕円 676">
          <a:extLst>
            <a:ext uri="{FF2B5EF4-FFF2-40B4-BE49-F238E27FC236}">
              <a16:creationId xmlns:a16="http://schemas.microsoft.com/office/drawing/2014/main" xmlns="" id="{00000000-0008-0000-0700-0000A5020000}"/>
            </a:ext>
          </a:extLst>
        </xdr:cNvPr>
        <xdr:cNvSpPr/>
      </xdr:nvSpPr>
      <xdr:spPr>
        <a:xfrm>
          <a:off x="127635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83151</xdr:rowOff>
    </xdr:from>
    <xdr:ext cx="378565"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625017" y="136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a:extLst>
            <a:ext uri="{FF2B5EF4-FFF2-40B4-BE49-F238E27FC236}">
              <a16:creationId xmlns:a16="http://schemas.microsoft.com/office/drawing/2014/main" xmlns="" id="{00000000-0008-0000-0700-0000A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xmlns=""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3" name="公債費最小値テキスト">
          <a:extLst>
            <a:ext uri="{FF2B5EF4-FFF2-40B4-BE49-F238E27FC236}">
              <a16:creationId xmlns:a16="http://schemas.microsoft.com/office/drawing/2014/main" xmlns="" id="{00000000-0008-0000-0700-0000BF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5" name="公債費最大値テキスト">
          <a:extLst>
            <a:ext uri="{FF2B5EF4-FFF2-40B4-BE49-F238E27FC236}">
              <a16:creationId xmlns:a16="http://schemas.microsoft.com/office/drawing/2014/main" xmlns="" id="{00000000-0008-0000-0700-0000C1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102882</xdr:rowOff>
    </xdr:from>
    <xdr:to>
      <xdr:col>85</xdr:col>
      <xdr:colOff>127000</xdr:colOff>
      <xdr:row>96</xdr:row>
      <xdr:rowOff>112776</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5481300" y="16562082"/>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8" name="公債費平均値テキスト">
          <a:extLst>
            <a:ext uri="{FF2B5EF4-FFF2-40B4-BE49-F238E27FC236}">
              <a16:creationId xmlns:a16="http://schemas.microsoft.com/office/drawing/2014/main" xmlns="" id="{00000000-0008-0000-0700-0000C4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112776</xdr:rowOff>
    </xdr:from>
    <xdr:to>
      <xdr:col>81</xdr:col>
      <xdr:colOff>50800</xdr:colOff>
      <xdr:row>96</xdr:row>
      <xdr:rowOff>155511</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4592300" y="1657197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155511</xdr:rowOff>
    </xdr:from>
    <xdr:to>
      <xdr:col>76</xdr:col>
      <xdr:colOff>114300</xdr:colOff>
      <xdr:row>96</xdr:row>
      <xdr:rowOff>166573</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flipV="1">
          <a:off x="13703300" y="16614711"/>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164885</xdr:rowOff>
    </xdr:from>
    <xdr:to>
      <xdr:col>71</xdr:col>
      <xdr:colOff>177800</xdr:colOff>
      <xdr:row>96</xdr:row>
      <xdr:rowOff>166573</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2814300" y="1662408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9" name="フローチャート: 判断 718">
          <a:extLst>
            <a:ext uri="{FF2B5EF4-FFF2-40B4-BE49-F238E27FC236}">
              <a16:creationId xmlns:a16="http://schemas.microsoft.com/office/drawing/2014/main" xmlns="" id="{00000000-0008-0000-0700-0000CF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52082</xdr:rowOff>
    </xdr:from>
    <xdr:to>
      <xdr:col>85</xdr:col>
      <xdr:colOff>177800</xdr:colOff>
      <xdr:row>96</xdr:row>
      <xdr:rowOff>153682</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6268700" y="16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30509</xdr:rowOff>
    </xdr:from>
    <xdr:ext cx="534377" cy="259045"/>
    <xdr:sp macro="" textlink="">
      <xdr:nvSpPr>
        <xdr:cNvPr id="727" name="公債費該当値テキスト">
          <a:extLst>
            <a:ext uri="{FF2B5EF4-FFF2-40B4-BE49-F238E27FC236}">
              <a16:creationId xmlns:a16="http://schemas.microsoft.com/office/drawing/2014/main" xmlns="" id="{00000000-0008-0000-0700-0000D7020000}"/>
            </a:ext>
          </a:extLst>
        </xdr:cNvPr>
        <xdr:cNvSpPr txBox="1"/>
      </xdr:nvSpPr>
      <xdr:spPr>
        <a:xfrm>
          <a:off x="16370300" y="164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61976</xdr:rowOff>
    </xdr:from>
    <xdr:to>
      <xdr:col>81</xdr:col>
      <xdr:colOff>101600</xdr:colOff>
      <xdr:row>96</xdr:row>
      <xdr:rowOff>163576</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5430500" y="165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154703</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5214111" y="166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104711</xdr:rowOff>
    </xdr:from>
    <xdr:to>
      <xdr:col>76</xdr:col>
      <xdr:colOff>165100</xdr:colOff>
      <xdr:row>97</xdr:row>
      <xdr:rowOff>34861</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4541500" y="165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25988</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4325111" y="1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115773</xdr:rowOff>
    </xdr:from>
    <xdr:to>
      <xdr:col>72</xdr:col>
      <xdr:colOff>38100</xdr:colOff>
      <xdr:row>97</xdr:row>
      <xdr:rowOff>45923</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3652500" y="16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37050</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3436111" y="166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114085</xdr:rowOff>
    </xdr:from>
    <xdr:to>
      <xdr:col>67</xdr:col>
      <xdr:colOff>101600</xdr:colOff>
      <xdr:row>97</xdr:row>
      <xdr:rowOff>44235</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2763500" y="16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35362</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2547111" y="166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43,884</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30,221</a:t>
          </a:r>
          <a:r>
            <a:rPr kumimoji="1" lang="ja-JP" altLang="ja-JP" sz="1100">
              <a:solidFill>
                <a:schemeClr val="dk1"/>
              </a:solidFill>
              <a:effectLst/>
              <a:latin typeface="+mn-lt"/>
              <a:ea typeface="+mn-ea"/>
              <a:cs typeface="+mn-cs"/>
            </a:rPr>
            <a:t>円減</a:t>
          </a:r>
          <a:r>
            <a:rPr kumimoji="1" lang="ja-JP" altLang="en-US" sz="1100">
              <a:solidFill>
                <a:schemeClr val="dk1"/>
              </a:solidFill>
              <a:effectLst/>
              <a:latin typeface="+mn-lt"/>
              <a:ea typeface="+mn-ea"/>
              <a:cs typeface="+mn-cs"/>
            </a:rPr>
            <a:t>となっている。主な</a:t>
          </a:r>
          <a:r>
            <a:rPr lang="ja-JP" altLang="ja-JP" sz="1100">
              <a:solidFill>
                <a:schemeClr val="dk1"/>
              </a:solidFill>
              <a:effectLst/>
              <a:latin typeface="+mn-lt"/>
              <a:ea typeface="+mn-ea"/>
              <a:cs typeface="+mn-cs"/>
            </a:rPr>
            <a:t>要因としては</a:t>
          </a:r>
          <a:r>
            <a:rPr lang="ja-JP" altLang="en-US" sz="1100">
              <a:solidFill>
                <a:schemeClr val="dk1"/>
              </a:solidFill>
              <a:effectLst/>
              <a:latin typeface="+mn-lt"/>
              <a:ea typeface="+mn-ea"/>
              <a:cs typeface="+mn-cs"/>
            </a:rPr>
            <a:t>ふるさとづくり寄附が大幅に減少したことにより関連する経費や基金積立が減少したためである</a:t>
          </a:r>
          <a:r>
            <a:rPr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a:t>
          </a:r>
          <a:r>
            <a:rPr kumimoji="1" lang="ja-JP" altLang="ja-JP" sz="1100">
              <a:solidFill>
                <a:schemeClr val="dk1"/>
              </a:solidFill>
              <a:effectLst/>
              <a:latin typeface="+mn-lt"/>
              <a:ea typeface="+mn-ea"/>
              <a:cs typeface="+mn-cs"/>
            </a:rPr>
            <a:t>費は，住民一人当たりのコストが</a:t>
          </a:r>
          <a:r>
            <a:rPr kumimoji="1" lang="en-US" altLang="ja-JP" sz="1100">
              <a:solidFill>
                <a:schemeClr val="dk1"/>
              </a:solidFill>
              <a:effectLst/>
              <a:latin typeface="+mn-lt"/>
              <a:ea typeface="+mn-ea"/>
              <a:cs typeface="+mn-cs"/>
            </a:rPr>
            <a:t>133,741</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15,282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認定こども園の整備に関する経費が増加したためである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衛生</a:t>
          </a:r>
          <a:r>
            <a:rPr kumimoji="1" lang="ja-JP" altLang="ja-JP" sz="1100">
              <a:solidFill>
                <a:schemeClr val="dk1"/>
              </a:solidFill>
              <a:effectLst/>
              <a:latin typeface="+mn-lt"/>
              <a:ea typeface="+mn-ea"/>
              <a:cs typeface="+mn-cs"/>
            </a:rPr>
            <a:t>費は，住民一人当たりのコストが</a:t>
          </a:r>
          <a:r>
            <a:rPr kumimoji="1" lang="en-US" altLang="ja-JP" sz="1100">
              <a:solidFill>
                <a:schemeClr val="dk1"/>
              </a:solidFill>
              <a:effectLst/>
              <a:latin typeface="+mn-lt"/>
              <a:ea typeface="+mn-ea"/>
              <a:cs typeface="+mn-cs"/>
            </a:rPr>
            <a:t>22,909</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2,519</a:t>
          </a:r>
          <a:r>
            <a:rPr kumimoji="1" lang="ja-JP" altLang="ja-JP" sz="1100">
              <a:solidFill>
                <a:schemeClr val="dk1"/>
              </a:solidFill>
              <a:effectLst/>
              <a:latin typeface="+mn-lt"/>
              <a:ea typeface="+mn-ea"/>
              <a:cs typeface="+mn-cs"/>
            </a:rPr>
            <a:t>円増となっている。主な要因としては</a:t>
          </a:r>
          <a:r>
            <a:rPr kumimoji="1" lang="ja-JP" altLang="en-US" sz="1100">
              <a:solidFill>
                <a:schemeClr val="dk1"/>
              </a:solidFill>
              <a:effectLst/>
              <a:latin typeface="+mn-lt"/>
              <a:ea typeface="+mn-ea"/>
              <a:cs typeface="+mn-cs"/>
            </a:rPr>
            <a:t>みらいこども基金へ</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億円積み立て</a:t>
          </a:r>
          <a:r>
            <a:rPr kumimoji="1" lang="ja-JP" altLang="ja-JP" sz="1100">
              <a:solidFill>
                <a:schemeClr val="dk1"/>
              </a:solidFill>
              <a:effectLst/>
              <a:latin typeface="+mn-lt"/>
              <a:ea typeface="+mn-ea"/>
              <a:cs typeface="+mn-cs"/>
            </a:rPr>
            <a:t>たためである。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教育費</a:t>
          </a:r>
          <a:r>
            <a:rPr lang="ja-JP" altLang="ja-JP"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50,574</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2,440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学校給食センター用地費が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億円減少した</a:t>
          </a:r>
          <a:r>
            <a:rPr kumimoji="1" lang="ja-JP" altLang="ja-JP" sz="1100">
              <a:solidFill>
                <a:schemeClr val="dk1"/>
              </a:solidFill>
              <a:effectLst/>
              <a:latin typeface="+mn-lt"/>
              <a:ea typeface="+mn-ea"/>
              <a:cs typeface="+mn-cs"/>
            </a:rPr>
            <a:t>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などの増により，実質単年度収支は赤字となっており，財政調整基金の取崩しにより，実質収支は黒字となっている。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年度の財政調整基金残高については，実質単年度収支の赤字補てん分として活用したため，標準財政規模比では，前年度から</a:t>
          </a:r>
          <a:r>
            <a:rPr kumimoji="1" lang="en-US" altLang="ja-JP" sz="110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年度以降の基金残高に注視し，歳出の抑制に努めながら適正に管理していく。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全ての会計で赤字はなく，健全な財政状況である。ただし，一般会計については，基金を年々，取り崩している状況である。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水道事業会計の黒字額が他会計に比べて多いが，今後，インフラ更新が控えているためであり，計画的に</a:t>
          </a:r>
          <a:r>
            <a:rPr kumimoji="1" lang="ja-JP" altLang="en-US" sz="1100">
              <a:solidFill>
                <a:schemeClr val="dk1"/>
              </a:solidFill>
              <a:effectLst/>
              <a:latin typeface="+mn-lt"/>
              <a:ea typeface="+mn-ea"/>
              <a:cs typeface="+mn-cs"/>
            </a:rPr>
            <a:t>事業を</a:t>
          </a:r>
          <a:r>
            <a:rPr kumimoji="1" lang="ja-JP" altLang="ja-JP" sz="1100">
              <a:solidFill>
                <a:schemeClr val="dk1"/>
              </a:solidFill>
              <a:effectLst/>
              <a:latin typeface="+mn-lt"/>
              <a:ea typeface="+mn-ea"/>
              <a:cs typeface="+mn-cs"/>
            </a:rPr>
            <a:t>進めていく必要がある。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介護保険特別会計については，介護保険事業計画の２年目であり，３年間の計画期間を見越しての歳入であるため，前年度よりも黒字額は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実質公債費比率の分子は，昨年度に比べ，ほぼ横ばいである。</a:t>
          </a:r>
          <a:endParaRPr lang="ja-JP" altLang="ja-JP" sz="1400">
            <a:effectLst/>
          </a:endParaRPr>
        </a:p>
        <a:p>
          <a:r>
            <a:rPr kumimoji="1" lang="ja-JP" altLang="ja-JP" sz="1100">
              <a:solidFill>
                <a:schemeClr val="dk1"/>
              </a:solidFill>
              <a:effectLst/>
              <a:latin typeface="+mn-lt"/>
              <a:ea typeface="+mn-ea"/>
              <a:cs typeface="+mn-cs"/>
            </a:rPr>
            <a:t>　これは，元利償還金が増加しているものの，合併特例債や臨時財政対策債などの算入公債費等も増加していることによるものである。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富士見ヶ丘</a:t>
          </a:r>
          <a:r>
            <a:rPr kumimoji="1" lang="ja-JP" altLang="ja-JP" sz="1100">
              <a:solidFill>
                <a:schemeClr val="dk1"/>
              </a:solidFill>
              <a:effectLst/>
              <a:latin typeface="+mn-lt"/>
              <a:ea typeface="+mn-ea"/>
              <a:cs typeface="+mn-cs"/>
            </a:rPr>
            <a:t>小学校建設の元金償還が始まるため，元利償還金は増加していく見込みである。今後は，市全体の予算の見直しを行い，経費の削減をしていかなければならない。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令和元年度に満期一括償還の大好きいばらき県民債の財源として積み立てている。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年度までは年々増加しており，一般会計等に係る地方債の現在高が平成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億円と大幅に増加している。平成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は一部の地方債の償還が終了したことによ</a:t>
          </a:r>
          <a:r>
            <a:rPr kumimoji="1" lang="ja-JP" altLang="en-US" sz="1100">
              <a:solidFill>
                <a:schemeClr val="dk1"/>
              </a:solidFill>
              <a:effectLst/>
              <a:latin typeface="+mn-lt"/>
              <a:ea typeface="+mn-ea"/>
              <a:cs typeface="+mn-cs"/>
            </a:rPr>
            <a:t>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，令和元年度も</a:t>
          </a:r>
          <a:r>
            <a:rPr kumimoji="1" lang="en-US" altLang="ja-JP" sz="1100">
              <a:solidFill>
                <a:schemeClr val="dk1"/>
              </a:solidFill>
              <a:effectLst/>
              <a:latin typeface="+mn-lt"/>
              <a:ea typeface="+mn-ea"/>
              <a:cs typeface="+mn-cs"/>
            </a:rPr>
            <a:t>9.3</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減少しており，令和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a:t>
          </a:r>
          <a:r>
            <a:rPr kumimoji="1" lang="ja-JP" altLang="ja-JP" sz="1100" baseline="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減少していく見込みである。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今後は，地方債</a:t>
          </a:r>
          <a:r>
            <a:rPr kumimoji="1" lang="ja-JP" altLang="en-US" sz="1100">
              <a:solidFill>
                <a:schemeClr val="dk1"/>
              </a:solidFill>
              <a:effectLst/>
              <a:latin typeface="+mn-lt"/>
              <a:ea typeface="+mn-ea"/>
              <a:cs typeface="+mn-cs"/>
            </a:rPr>
            <a:t>の償還額と借入</a:t>
          </a:r>
          <a:r>
            <a:rPr kumimoji="1" lang="ja-JP" altLang="ja-JP" sz="1100">
              <a:solidFill>
                <a:schemeClr val="dk1"/>
              </a:solidFill>
              <a:effectLst/>
              <a:latin typeface="+mn-lt"/>
              <a:ea typeface="+mn-ea"/>
              <a:cs typeface="+mn-cs"/>
            </a:rPr>
            <a:t>のバランスを考慮しながら予算編成に努めていく。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茨城県つくばみらい市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みらいこども基金に</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億円積み立てているが，一般会計の財源として財政調整基金やふるさとづくり基金などを取り崩していることから，全体では</a:t>
          </a:r>
          <a:r>
            <a:rPr kumimoji="1" lang="en-US" altLang="ja-JP" sz="1300">
              <a:solidFill>
                <a:schemeClr val="dk1"/>
              </a:solidFill>
              <a:effectLst/>
              <a:latin typeface="+mn-ea"/>
              <a:ea typeface="+mn-ea"/>
              <a:cs typeface="+mn-cs"/>
            </a:rPr>
            <a:t>5.55</a:t>
          </a:r>
          <a:r>
            <a:rPr kumimoji="1" lang="ja-JP" altLang="en-US" sz="1300">
              <a:solidFill>
                <a:schemeClr val="dk1"/>
              </a:solidFill>
              <a:effectLst/>
              <a:latin typeface="+mn-ea"/>
              <a:ea typeface="+mn-ea"/>
              <a:cs typeface="+mn-cs"/>
            </a:rPr>
            <a:t>億円減少している。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基金の使途の明確化を図るために，財政調整基金を取り崩して個々の特定目的基金に積み立てていくことを検討している。 </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地域福祉基金：地域における高齢者保健福祉の推進及び民間福祉活動に対する助成。</a:t>
          </a:r>
          <a:endParaRPr lang="ja-JP" altLang="ja-JP" sz="1300">
            <a:effectLst/>
            <a:latin typeface="+mn-ea"/>
            <a:ea typeface="+mn-ea"/>
          </a:endParaRPr>
        </a:p>
        <a:p>
          <a:r>
            <a:rPr kumimoji="1" lang="ja-JP" altLang="ja-JP" sz="1300">
              <a:solidFill>
                <a:schemeClr val="dk1"/>
              </a:solidFill>
              <a:effectLst/>
              <a:latin typeface="+mn-ea"/>
              <a:ea typeface="+mn-ea"/>
              <a:cs typeface="+mn-cs"/>
            </a:rPr>
            <a:t>　ふるさとづくり基金：ふるさとづくり寄附により，寄附された寄附金を適正に管理・運用する。</a:t>
          </a:r>
          <a:endParaRPr lang="ja-JP" altLang="ja-JP" sz="1300">
            <a:effectLst/>
            <a:latin typeface="+mn-ea"/>
            <a:ea typeface="+mn-ea"/>
          </a:endParaRPr>
        </a:p>
        <a:p>
          <a:r>
            <a:rPr kumimoji="1" lang="ja-JP" altLang="en-US" sz="1300">
              <a:solidFill>
                <a:schemeClr val="dk1"/>
              </a:solidFill>
              <a:effectLst/>
              <a:latin typeface="+mn-ea"/>
              <a:ea typeface="+mn-ea"/>
              <a:cs typeface="+mn-cs"/>
            </a:rPr>
            <a:t>　みらいこども基金：こどもを育むための環境整備の充実のための基金</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地域福祉基金：毎年，該当事業に充当しており，微減となっている。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ふるさとづくり基金：ふるさとづくり</a:t>
          </a:r>
          <a:r>
            <a:rPr kumimoji="1" lang="ja-JP" altLang="en-US" sz="1300">
              <a:solidFill>
                <a:schemeClr val="dk1"/>
              </a:solidFill>
              <a:effectLst/>
              <a:latin typeface="+mn-ea"/>
              <a:ea typeface="+mn-ea"/>
              <a:cs typeface="+mn-cs"/>
            </a:rPr>
            <a:t>事業の財源として取り崩したため，</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億円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みらいこども基金：基金を新設したため，</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億円の増加となっている。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ふるさとづくり基金以外については，財政調整基金の使途を明確化するため，他基金に積み立て，現基金を必要な事業に有効に活用をしていく。</a:t>
          </a:r>
          <a:endParaRPr lang="ja-JP" altLang="ja-JP" sz="1300">
            <a:effectLst/>
            <a:latin typeface="+mn-ea"/>
            <a:ea typeface="+mn-ea"/>
          </a:endParaRPr>
        </a:p>
        <a:p>
          <a:r>
            <a:rPr kumimoji="1" lang="ja-JP" altLang="ja-JP" sz="1300">
              <a:solidFill>
                <a:schemeClr val="dk1"/>
              </a:solidFill>
              <a:effectLst/>
              <a:latin typeface="+mn-ea"/>
              <a:ea typeface="+mn-ea"/>
              <a:cs typeface="+mn-cs"/>
            </a:rPr>
            <a:t>　ふるさとづくり基金は，ふるさとづくり寄附金で増額できるよう市内特産品等をＰＲし，基金の増加に努め，必要事業に充当する。</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一般会計の財源として</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億円取り崩している。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財政調整基金の残高は，標準財政規模の</a:t>
          </a:r>
          <a:r>
            <a:rPr kumimoji="1" lang="en-US" altLang="ja-JP" sz="1300">
              <a:solidFill>
                <a:schemeClr val="dk1"/>
              </a:solidFill>
              <a:effectLst/>
              <a:latin typeface="+mn-ea"/>
              <a:ea typeface="+mn-ea"/>
              <a:cs typeface="+mn-cs"/>
            </a:rPr>
            <a:t>15</a:t>
          </a:r>
          <a:r>
            <a:rPr kumimoji="1" lang="ja-JP" altLang="ja-JP" sz="1300">
              <a:solidFill>
                <a:schemeClr val="dk1"/>
              </a:solidFill>
              <a:effectLst/>
              <a:latin typeface="+mn-ea"/>
              <a:ea typeface="+mn-ea"/>
              <a:cs typeface="+mn-cs"/>
            </a:rPr>
            <a:t>％から</a:t>
          </a:r>
          <a:r>
            <a:rPr kumimoji="1" lang="en-US" altLang="ja-JP" sz="1300">
              <a:solidFill>
                <a:schemeClr val="dk1"/>
              </a:solidFill>
              <a:effectLst/>
              <a:latin typeface="+mn-ea"/>
              <a:ea typeface="+mn-ea"/>
              <a:cs typeface="+mn-cs"/>
            </a:rPr>
            <a:t>20</a:t>
          </a:r>
          <a:r>
            <a:rPr kumimoji="1" lang="ja-JP" altLang="ja-JP" sz="1300">
              <a:solidFill>
                <a:schemeClr val="dk1"/>
              </a:solidFill>
              <a:effectLst/>
              <a:latin typeface="+mn-ea"/>
              <a:ea typeface="+mn-ea"/>
              <a:cs typeface="+mn-cs"/>
            </a:rPr>
            <a:t>％の範囲内となるように努める。 </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地方債償還のために</a:t>
          </a:r>
          <a:r>
            <a:rPr kumimoji="1" lang="en-US" altLang="ja-JP" sz="1300">
              <a:solidFill>
                <a:schemeClr val="dk1"/>
              </a:solidFill>
              <a:effectLst/>
              <a:latin typeface="+mn-ea"/>
              <a:ea typeface="+mn-ea"/>
              <a:cs typeface="+mn-cs"/>
            </a:rPr>
            <a:t>1.7</a:t>
          </a:r>
          <a:r>
            <a:rPr kumimoji="1" lang="ja-JP" altLang="en-US" sz="1300">
              <a:solidFill>
                <a:schemeClr val="dk1"/>
              </a:solidFill>
              <a:effectLst/>
              <a:latin typeface="+mn-ea"/>
              <a:ea typeface="+mn-ea"/>
              <a:cs typeface="+mn-cs"/>
            </a:rPr>
            <a:t>億円取り崩している。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令和</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年度以降も公債費が公債費が増加するため，減債基金を効率的に活用していく。</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7F462CF-CAAC-4081-8A98-3F1991E4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E7F7A5A-1C89-4252-B418-F63137625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E7AABB6-6229-4C7C-9BA8-FAC470A283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8468A8B-91E4-41C1-B735-F15B420AA6C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FBD8AEDA-A796-490E-A5DD-5B5783F3AB0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FB653612-66BD-4030-ADFE-5505F62965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C9C10651-F9E8-42AE-AE5D-23858B7795C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6EE8D60A-901B-4ECC-85D1-D259A11A88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CE6279F-F601-430D-A989-75FE5F8B3B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AEAC5EC3-CC93-4051-9B18-33D9E12376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32681C-A536-4E77-B729-48B5D13D436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A502D75-2390-4E14-A641-DC031609A6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9D4E3375-6D3A-40E1-93DA-F600B87B04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4606D66E-A281-4B68-AFBE-026BDDAA20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D094F44-BA0F-4670-BCF4-1886F698E8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1820AD1-4CE0-4D33-A568-3D5653EACE4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64ED3BD-751F-450B-A7CE-83637F0822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298449E-9AD2-4A30-9C39-B3679FCF8B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FB06DEBD-6920-49B3-9DBC-5FA9F86572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BF6F954-02FF-4209-9242-4ED2DE8FA8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4BE5424F-7822-4CA8-B2BC-5E4057F711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72D77C1F-5F8B-4E9B-92C0-E0F39AA9A9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25E714F9-69A2-4662-A4D3-7E0FCF7621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8B067DE6-912E-4A86-928A-3E8E7770C9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3C4B05B5-C542-417A-912B-8E22D110D5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5CDE1C38-8949-4D38-BB9C-8DFC3594E3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91100DC3-2680-40F1-8AA0-D86D73D579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8807F8D4-B4C0-4941-A9CA-B5166BEF12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83138C94-1533-4AA5-A1DD-5F4539D0FE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B5AC9000-CDA1-4D86-917D-1688FC69E24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DD39813C-3BCB-4290-927D-E80E164F69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6294E91C-A3E6-4BBC-91B1-ACD9C60F927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9F7BBD26-A3A4-4E70-9363-322CCE9B9E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A4ADC64-E328-4656-B1FB-88CE1AB7AF8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F088430E-9C96-464F-9AB3-7032FC0090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89DAD336-89F3-43A8-A23D-C712D793C06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91F833EA-6D3E-4E6B-B8E8-3E18DD4EFA4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F29AAAE9-3A0F-4DF4-A45E-8C0EF474F6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66509F33-58D1-4B8F-B33A-A2D1AAB618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9751CED-6257-4D11-90B1-44FB39BA01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BA42C94-9279-4592-8534-A5010000FB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FEF6000E-176B-4592-90DB-9F3A780459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CAD0AED5-91E6-4BD9-BA52-CB7CE6F5231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A1AEC04-7159-4807-970F-D690715323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1BF8A6C9-9ADF-4860-9CCA-F59CC70EC5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31004CD6-B438-4582-A7F4-DE7D5AA2E3B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32BC723D-7F05-4E94-AB01-735585A806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ポイント下回っており低い水準にある。これは、人口増加に合わせて、社会資本整備を積極的に行った影響であり、この傾向はしばらく続くものと考えられる。</a:t>
          </a:r>
        </a:p>
        <a:p>
          <a:r>
            <a:rPr kumimoji="1" lang="ja-JP" altLang="en-US" sz="1100">
              <a:latin typeface="ＭＳ Ｐゴシック" panose="020B0600070205080204" pitchFamily="50" charset="-128"/>
              <a:ea typeface="ＭＳ Ｐゴシック" panose="020B0600070205080204" pitchFamily="50" charset="-128"/>
            </a:rPr>
            <a:t>　しかしながら、公共施設等への新規投資より資産の減価償却が上回った結果、前年度より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今後、公共施設等の総合管理に関する指針に基づき、計画的に修繕を実施し、公共施設等の管理を適正に行っていく。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05A1236-3C3B-4E9C-8DB1-1FB57CC004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8F0388BD-5BAB-4945-9C0D-64CFCFA4B5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F5D1FB92-D83F-4088-A444-2922C389572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4B7FDD92-0FB0-4E79-BE28-D2FB9E22682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1CD6B3B3-55A7-4B68-8061-F8F0210125B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0E7F3A3E-0D14-4E4F-9F61-17D169E098E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910FE77D-6287-4227-850A-0B02BFEBA6D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F0EF6F59-B640-4FD4-8FBB-1FA9354C9D3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D7AD42FB-9118-4DEA-8089-F7465CDCFE9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6A2DC1D4-2A56-4892-B9CB-B910E2B43E4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134DF4BD-88BD-4077-97BF-BADCDF876F3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067AB14E-6964-4C4C-8ACB-B08D14E36A8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1319DEA6-C1E8-474B-B3A0-16A2130F186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DBE90C55-75DB-4FE7-9F02-7237805BDCD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55AE8A38-8833-4914-85E4-195A76D02C4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893BF6A7-A623-4932-979E-93C01E8CB0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619E97B7-61D5-4687-93AB-2061635BCB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608BDF78-D60E-4E02-B0D4-4AC2903275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45E394CF-5CF6-4356-99DC-4A41BB13077E}"/>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043C7AAD-3EE7-45F9-82AC-AF5B83EF2E9B}"/>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D22B02D1-CB1F-41A5-98EC-A84A1E5B6834}"/>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F2612E97-76B5-41AF-AAC7-4884240C5599}"/>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152D04A9-9F66-4EB0-A6E7-86D26D96044B}"/>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xmlns="" id="{15E0020C-C11A-4737-95F8-5D0D427565DF}"/>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E464AC17-BD4C-4C44-A2C4-ACC6FCC3E297}"/>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A307D778-B4D8-489B-8B2F-070BDDF641AE}"/>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8664C355-5CFD-449E-974E-66C1FCA061E3}"/>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BAE4706E-19F0-4740-8472-619066F7B3A1}"/>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583F1B87-4415-4C5C-9CC6-B89620D698D3}"/>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AD94D1E-6802-4C0E-BFD2-131AF9C92D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62BCA2B8-8AF4-4B74-8934-8F8A9CCEFF6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B2F74740-D554-45FD-B35F-8E81926F9E0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761D63DA-7FE3-4BB3-B3A1-C7E76EE441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A7673942-9CF3-40C9-8D2C-56162FAAFD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3" name="楕円 82">
          <a:extLst>
            <a:ext uri="{FF2B5EF4-FFF2-40B4-BE49-F238E27FC236}">
              <a16:creationId xmlns:a16="http://schemas.microsoft.com/office/drawing/2014/main" xmlns="" id="{2DDC2801-1AC7-48C7-9A55-B7BCF6852A8E}"/>
            </a:ext>
          </a:extLst>
        </xdr:cNvPr>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84" name="有形固定資産減価償却率該当値テキスト">
          <a:extLst>
            <a:ext uri="{FF2B5EF4-FFF2-40B4-BE49-F238E27FC236}">
              <a16:creationId xmlns:a16="http://schemas.microsoft.com/office/drawing/2014/main" xmlns="" id="{89E0AA54-C325-41FC-8A1E-B8CB2B2D1151}"/>
            </a:ext>
          </a:extLst>
        </xdr:cNvPr>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113483</xdr:rowOff>
    </xdr:from>
    <xdr:to>
      <xdr:col>19</xdr:col>
      <xdr:colOff>187325</xdr:colOff>
      <xdr:row>29</xdr:row>
      <xdr:rowOff>43633</xdr:rowOff>
    </xdr:to>
    <xdr:sp macro="" textlink="">
      <xdr:nvSpPr>
        <xdr:cNvPr id="85" name="楕円 84">
          <a:extLst>
            <a:ext uri="{FF2B5EF4-FFF2-40B4-BE49-F238E27FC236}">
              <a16:creationId xmlns:a16="http://schemas.microsoft.com/office/drawing/2014/main" xmlns="" id="{350F099D-5E38-43F6-B43E-086B50FA58CD}"/>
            </a:ext>
          </a:extLst>
        </xdr:cNvPr>
        <xdr:cNvSpPr/>
      </xdr:nvSpPr>
      <xdr:spPr>
        <a:xfrm>
          <a:off x="4000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29</xdr:row>
      <xdr:rowOff>63772</xdr:rowOff>
    </xdr:to>
    <xdr:cxnSp macro="">
      <xdr:nvCxnSpPr>
        <xdr:cNvPr id="86" name="直線コネクタ 85">
          <a:extLst>
            <a:ext uri="{FF2B5EF4-FFF2-40B4-BE49-F238E27FC236}">
              <a16:creationId xmlns:a16="http://schemas.microsoft.com/office/drawing/2014/main" xmlns="" id="{C05B97EE-54D2-4A6F-BBC2-279B8BA87CA1}"/>
            </a:ext>
          </a:extLst>
        </xdr:cNvPr>
        <xdr:cNvCxnSpPr/>
      </xdr:nvCxnSpPr>
      <xdr:spPr>
        <a:xfrm>
          <a:off x="4051300" y="5736408"/>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7" name="楕円 86">
          <a:extLst>
            <a:ext uri="{FF2B5EF4-FFF2-40B4-BE49-F238E27FC236}">
              <a16:creationId xmlns:a16="http://schemas.microsoft.com/office/drawing/2014/main" xmlns="" id="{4E31427A-9AD3-47E9-ACD0-29C1A486880E}"/>
            </a:ext>
          </a:extLst>
        </xdr:cNvPr>
        <xdr:cNvSpPr/>
      </xdr:nvSpPr>
      <xdr:spPr>
        <a:xfrm>
          <a:off x="3238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90261</xdr:rowOff>
    </xdr:from>
    <xdr:to>
      <xdr:col>19</xdr:col>
      <xdr:colOff>136525</xdr:colOff>
      <xdr:row>28</xdr:row>
      <xdr:rowOff>164283</xdr:rowOff>
    </xdr:to>
    <xdr:cxnSp macro="">
      <xdr:nvCxnSpPr>
        <xdr:cNvPr id="88" name="直線コネクタ 87">
          <a:extLst>
            <a:ext uri="{FF2B5EF4-FFF2-40B4-BE49-F238E27FC236}">
              <a16:creationId xmlns:a16="http://schemas.microsoft.com/office/drawing/2014/main" xmlns="" id="{974FC2FB-4897-42D2-94A6-A1E3BC9FF97F}"/>
            </a:ext>
          </a:extLst>
        </xdr:cNvPr>
        <xdr:cNvCxnSpPr/>
      </xdr:nvCxnSpPr>
      <xdr:spPr>
        <a:xfrm>
          <a:off x="3289300" y="5662386"/>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46174</xdr:rowOff>
    </xdr:from>
    <xdr:to>
      <xdr:col>11</xdr:col>
      <xdr:colOff>187325</xdr:colOff>
      <xdr:row>26</xdr:row>
      <xdr:rowOff>147774</xdr:rowOff>
    </xdr:to>
    <xdr:sp macro="" textlink="">
      <xdr:nvSpPr>
        <xdr:cNvPr id="89" name="楕円 88">
          <a:extLst>
            <a:ext uri="{FF2B5EF4-FFF2-40B4-BE49-F238E27FC236}">
              <a16:creationId xmlns:a16="http://schemas.microsoft.com/office/drawing/2014/main" xmlns="" id="{20AE8806-424A-4F85-867B-2E0170EF0557}"/>
            </a:ext>
          </a:extLst>
        </xdr:cNvPr>
        <xdr:cNvSpPr/>
      </xdr:nvSpPr>
      <xdr:spPr>
        <a:xfrm>
          <a:off x="2476500" y="5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96974</xdr:rowOff>
    </xdr:from>
    <xdr:to>
      <xdr:col>15</xdr:col>
      <xdr:colOff>136525</xdr:colOff>
      <xdr:row>28</xdr:row>
      <xdr:rowOff>90261</xdr:rowOff>
    </xdr:to>
    <xdr:cxnSp macro="">
      <xdr:nvCxnSpPr>
        <xdr:cNvPr id="90" name="直線コネクタ 89">
          <a:extLst>
            <a:ext uri="{FF2B5EF4-FFF2-40B4-BE49-F238E27FC236}">
              <a16:creationId xmlns:a16="http://schemas.microsoft.com/office/drawing/2014/main" xmlns="" id="{332FF095-EA90-491E-AEEC-3D8A066A202A}"/>
            </a:ext>
          </a:extLst>
        </xdr:cNvPr>
        <xdr:cNvCxnSpPr/>
      </xdr:nvCxnSpPr>
      <xdr:spPr>
        <a:xfrm>
          <a:off x="2527300" y="5326199"/>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a:extLst>
            <a:ext uri="{FF2B5EF4-FFF2-40B4-BE49-F238E27FC236}">
              <a16:creationId xmlns:a16="http://schemas.microsoft.com/office/drawing/2014/main" xmlns="" id="{3295D58D-E70C-40B8-9631-AE67FCD629DC}"/>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a:extLst>
            <a:ext uri="{FF2B5EF4-FFF2-40B4-BE49-F238E27FC236}">
              <a16:creationId xmlns:a16="http://schemas.microsoft.com/office/drawing/2014/main" xmlns="" id="{3152BAA3-6B81-44D7-9DA3-CF4E4A9BB720}"/>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a:extLst>
            <a:ext uri="{FF2B5EF4-FFF2-40B4-BE49-F238E27FC236}">
              <a16:creationId xmlns:a16="http://schemas.microsoft.com/office/drawing/2014/main" xmlns="" id="{52930F46-FFE6-4115-ABEC-764DD2872CEC}"/>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a:extLst>
            <a:ext uri="{FF2B5EF4-FFF2-40B4-BE49-F238E27FC236}">
              <a16:creationId xmlns:a16="http://schemas.microsoft.com/office/drawing/2014/main" xmlns="" id="{D81996D9-93FE-4D14-839D-717E9B62CA09}"/>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60160</xdr:rowOff>
    </xdr:from>
    <xdr:ext cx="405111" cy="259045"/>
    <xdr:sp macro="" textlink="">
      <xdr:nvSpPr>
        <xdr:cNvPr id="95" name="n_1mainValue有形固定資産減価償却率">
          <a:extLst>
            <a:ext uri="{FF2B5EF4-FFF2-40B4-BE49-F238E27FC236}">
              <a16:creationId xmlns:a16="http://schemas.microsoft.com/office/drawing/2014/main" xmlns="" id="{0A7EDE38-EC18-413D-8205-07ECE48DDD32}"/>
            </a:ext>
          </a:extLst>
        </xdr:cNvPr>
        <xdr:cNvSpPr txBox="1"/>
      </xdr:nvSpPr>
      <xdr:spPr>
        <a:xfrm>
          <a:off x="38360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96" name="n_2mainValue有形固定資産減価償却率">
          <a:extLst>
            <a:ext uri="{FF2B5EF4-FFF2-40B4-BE49-F238E27FC236}">
              <a16:creationId xmlns:a16="http://schemas.microsoft.com/office/drawing/2014/main" xmlns="" id="{B051F451-DF4B-4700-8B17-6E2E56831134}"/>
            </a:ext>
          </a:extLst>
        </xdr:cNvPr>
        <xdr:cNvSpPr txBox="1"/>
      </xdr:nvSpPr>
      <xdr:spPr>
        <a:xfrm>
          <a:off x="3086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164301</xdr:rowOff>
    </xdr:from>
    <xdr:ext cx="405111" cy="259045"/>
    <xdr:sp macro="" textlink="">
      <xdr:nvSpPr>
        <xdr:cNvPr id="97" name="n_3mainValue有形固定資産減価償却率">
          <a:extLst>
            <a:ext uri="{FF2B5EF4-FFF2-40B4-BE49-F238E27FC236}">
              <a16:creationId xmlns:a16="http://schemas.microsoft.com/office/drawing/2014/main" xmlns="" id="{BEF3C0E5-EC72-4257-BA89-330E60D101ED}"/>
            </a:ext>
          </a:extLst>
        </xdr:cNvPr>
        <xdr:cNvSpPr txBox="1"/>
      </xdr:nvSpPr>
      <xdr:spPr>
        <a:xfrm>
          <a:off x="2324744" y="50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40D28F0B-A4C4-49D5-ADCA-4B45AC810DB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B99B8410-BDBB-4E51-B48F-ADD9D4D5D1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xmlns="" id="{C16AAA52-F2B4-4B38-8753-D376E31DC39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5EC304E7-FCC8-4652-90D0-DE4D35CFE3C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959A78B2-607E-407F-9D03-A1E57FA945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44BAF9E1-7BD9-46E0-9076-E93C8FC2F0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55F31DEC-3941-4EF0-8152-EFBF3DDB613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7B322087-CDAE-4DEA-A790-AB77C53C382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86D61934-164C-4944-BCF2-E54E7E1ADC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1F07B0BD-062A-4EAF-8017-E17F7CECCAB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5DCEC05F-AA95-4EB8-8A4D-6F54120320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77E1A09C-5AAA-4A26-86C4-B01431CE448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06165AE9-96B1-43BC-AB0B-824EAC94E7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債務償還比率は、充当可能財源の減少により、類似団体平均より</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今後、老朽化に伴う公共施設等の改修、社会保障関係経費の義務的経費等の増加が見込まれることから、将来負担の軽減に留意し、財政運営を行っていく。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B5956237-CABD-46F8-B4E2-D96F011CF3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E4D20DFC-7971-4D00-AC50-28749A8328D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xmlns="" id="{694B6D18-674E-45A9-928B-48259A36AA0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xmlns="" id="{B2A980B6-6FB5-4C14-987E-7B134A24E67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xmlns="" id="{08FCFF2D-6756-4AF2-963D-4B11D6A2E9D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xmlns="" id="{5676A250-005F-4DCB-BC78-01B255FCF64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xmlns="" id="{533F14D6-8046-4C2F-9EEC-411803C352FD}"/>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xmlns="" id="{0F191DC2-A3C5-4C8B-A466-0ABE54F7CD1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xmlns="" id="{3DCFD6C8-FE0D-4F50-85CF-8D059F615D5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xmlns="" id="{BBD8CE85-03AF-44AA-BF4A-14F8DCD15EF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xmlns="" id="{039510E6-2895-42B8-90D7-AC450102DA3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xmlns="" id="{8FDBF07D-7D0F-442B-943F-D36B066000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xmlns="" id="{75961E00-EA33-4CF1-92D3-EAD13EE01D25}"/>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xmlns="" id="{EB422431-588A-4F1E-864B-C892D57F70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xmlns="" id="{CCC198F5-5CB8-45E8-8D49-4A73DEB5493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70B80DCD-AD7B-4D70-B017-8367A86113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a:extLst>
            <a:ext uri="{FF2B5EF4-FFF2-40B4-BE49-F238E27FC236}">
              <a16:creationId xmlns:a16="http://schemas.microsoft.com/office/drawing/2014/main" xmlns="" id="{FE0C7764-A8D0-4EDF-85C4-DDBE4FE5B338}"/>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a:extLst>
            <a:ext uri="{FF2B5EF4-FFF2-40B4-BE49-F238E27FC236}">
              <a16:creationId xmlns:a16="http://schemas.microsoft.com/office/drawing/2014/main" xmlns="" id="{FA59EDE2-724B-4EB7-8364-3EFBF9988F14}"/>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a:extLst>
            <a:ext uri="{FF2B5EF4-FFF2-40B4-BE49-F238E27FC236}">
              <a16:creationId xmlns:a16="http://schemas.microsoft.com/office/drawing/2014/main" xmlns="" id="{5EB1DC85-AB63-4F61-8BC8-5E8EF50F49DB}"/>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a:extLst>
            <a:ext uri="{FF2B5EF4-FFF2-40B4-BE49-F238E27FC236}">
              <a16:creationId xmlns:a16="http://schemas.microsoft.com/office/drawing/2014/main" xmlns="" id="{AC521D2A-A11E-4279-A92A-251A8643AFE5}"/>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a:extLst>
            <a:ext uri="{FF2B5EF4-FFF2-40B4-BE49-F238E27FC236}">
              <a16:creationId xmlns:a16="http://schemas.microsoft.com/office/drawing/2014/main" xmlns="" id="{EEBB4CF2-6747-49D4-8720-0CC04CD205E0}"/>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a:extLst>
            <a:ext uri="{FF2B5EF4-FFF2-40B4-BE49-F238E27FC236}">
              <a16:creationId xmlns:a16="http://schemas.microsoft.com/office/drawing/2014/main" xmlns="" id="{C95041CA-7B72-4EA3-9F61-34928CAD5B99}"/>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a:extLst>
            <a:ext uri="{FF2B5EF4-FFF2-40B4-BE49-F238E27FC236}">
              <a16:creationId xmlns:a16="http://schemas.microsoft.com/office/drawing/2014/main" xmlns="" id="{A537C415-637C-4D93-9967-FF65C096C226}"/>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a:extLst>
            <a:ext uri="{FF2B5EF4-FFF2-40B4-BE49-F238E27FC236}">
              <a16:creationId xmlns:a16="http://schemas.microsoft.com/office/drawing/2014/main" xmlns="" id="{3730D586-A8C3-41EB-98F7-05A37B3B438F}"/>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a:extLst>
            <a:ext uri="{FF2B5EF4-FFF2-40B4-BE49-F238E27FC236}">
              <a16:creationId xmlns:a16="http://schemas.microsoft.com/office/drawing/2014/main" xmlns="" id="{2DC1E40E-BB9D-420D-83E5-4A1F6E644B30}"/>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a:extLst>
            <a:ext uri="{FF2B5EF4-FFF2-40B4-BE49-F238E27FC236}">
              <a16:creationId xmlns:a16="http://schemas.microsoft.com/office/drawing/2014/main" xmlns="" id="{87DC4FDB-B5A6-4F02-BA25-5BF5D77A1ADF}"/>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a:extLst>
            <a:ext uri="{FF2B5EF4-FFF2-40B4-BE49-F238E27FC236}">
              <a16:creationId xmlns:a16="http://schemas.microsoft.com/office/drawing/2014/main" xmlns="" id="{0FE7D0AD-9C1B-4581-9A36-41E65D502ABA}"/>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4C7404C9-EC1F-4E42-9DCC-7BB6511E3E0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BFD77F4B-5D7A-464B-BCFF-5E6F71F620B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4C27DD43-34DD-4DD3-AD93-9EA5285FFE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8ADE4542-1E8E-410C-9B35-74669474D7C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4541471-C14F-4A83-9A86-F30A8182F3A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92872</xdr:rowOff>
    </xdr:from>
    <xdr:to>
      <xdr:col>76</xdr:col>
      <xdr:colOff>73025</xdr:colOff>
      <xdr:row>30</xdr:row>
      <xdr:rowOff>23022</xdr:rowOff>
    </xdr:to>
    <xdr:sp macro="" textlink="">
      <xdr:nvSpPr>
        <xdr:cNvPr id="143" name="楕円 142">
          <a:extLst>
            <a:ext uri="{FF2B5EF4-FFF2-40B4-BE49-F238E27FC236}">
              <a16:creationId xmlns:a16="http://schemas.microsoft.com/office/drawing/2014/main" xmlns="" id="{F980AFE7-2CED-4FA7-B7A5-C7E3457C1618}"/>
            </a:ext>
          </a:extLst>
        </xdr:cNvPr>
        <xdr:cNvSpPr/>
      </xdr:nvSpPr>
      <xdr:spPr>
        <a:xfrm>
          <a:off x="14744700" y="58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71299</xdr:rowOff>
    </xdr:from>
    <xdr:ext cx="469744" cy="259045"/>
    <xdr:sp macro="" textlink="">
      <xdr:nvSpPr>
        <xdr:cNvPr id="144" name="債務償還比率該当値テキスト">
          <a:extLst>
            <a:ext uri="{FF2B5EF4-FFF2-40B4-BE49-F238E27FC236}">
              <a16:creationId xmlns:a16="http://schemas.microsoft.com/office/drawing/2014/main" xmlns="" id="{99EDD2D9-D1D5-478B-870F-89648A3524D9}"/>
            </a:ext>
          </a:extLst>
        </xdr:cNvPr>
        <xdr:cNvSpPr txBox="1"/>
      </xdr:nvSpPr>
      <xdr:spPr>
        <a:xfrm>
          <a:off x="14846300" y="58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161720</xdr:rowOff>
    </xdr:from>
    <xdr:to>
      <xdr:col>72</xdr:col>
      <xdr:colOff>123825</xdr:colOff>
      <xdr:row>30</xdr:row>
      <xdr:rowOff>91870</xdr:rowOff>
    </xdr:to>
    <xdr:sp macro="" textlink="">
      <xdr:nvSpPr>
        <xdr:cNvPr id="145" name="楕円 144">
          <a:extLst>
            <a:ext uri="{FF2B5EF4-FFF2-40B4-BE49-F238E27FC236}">
              <a16:creationId xmlns:a16="http://schemas.microsoft.com/office/drawing/2014/main" xmlns="" id="{E025DEA2-98E8-4B3F-A3BE-34D2A680525C}"/>
            </a:ext>
          </a:extLst>
        </xdr:cNvPr>
        <xdr:cNvSpPr/>
      </xdr:nvSpPr>
      <xdr:spPr>
        <a:xfrm>
          <a:off x="14033500" y="59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143672</xdr:rowOff>
    </xdr:from>
    <xdr:to>
      <xdr:col>76</xdr:col>
      <xdr:colOff>22225</xdr:colOff>
      <xdr:row>30</xdr:row>
      <xdr:rowOff>41070</xdr:rowOff>
    </xdr:to>
    <xdr:cxnSp macro="">
      <xdr:nvCxnSpPr>
        <xdr:cNvPr id="146" name="直線コネクタ 145">
          <a:extLst>
            <a:ext uri="{FF2B5EF4-FFF2-40B4-BE49-F238E27FC236}">
              <a16:creationId xmlns:a16="http://schemas.microsoft.com/office/drawing/2014/main" xmlns="" id="{2E667D38-F728-4A39-84C2-4C59BD50386D}"/>
            </a:ext>
          </a:extLst>
        </xdr:cNvPr>
        <xdr:cNvCxnSpPr/>
      </xdr:nvCxnSpPr>
      <xdr:spPr>
        <a:xfrm flipV="1">
          <a:off x="14084300" y="5887247"/>
          <a:ext cx="7112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119860</xdr:rowOff>
    </xdr:from>
    <xdr:to>
      <xdr:col>68</xdr:col>
      <xdr:colOff>123825</xdr:colOff>
      <xdr:row>30</xdr:row>
      <xdr:rowOff>50010</xdr:rowOff>
    </xdr:to>
    <xdr:sp macro="" textlink="">
      <xdr:nvSpPr>
        <xdr:cNvPr id="147" name="楕円 146">
          <a:extLst>
            <a:ext uri="{FF2B5EF4-FFF2-40B4-BE49-F238E27FC236}">
              <a16:creationId xmlns:a16="http://schemas.microsoft.com/office/drawing/2014/main" xmlns="" id="{71554B63-B55A-484F-A017-B94CAA587712}"/>
            </a:ext>
          </a:extLst>
        </xdr:cNvPr>
        <xdr:cNvSpPr/>
      </xdr:nvSpPr>
      <xdr:spPr>
        <a:xfrm>
          <a:off x="13271500" y="58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170660</xdr:rowOff>
    </xdr:from>
    <xdr:to>
      <xdr:col>72</xdr:col>
      <xdr:colOff>73025</xdr:colOff>
      <xdr:row>30</xdr:row>
      <xdr:rowOff>41070</xdr:rowOff>
    </xdr:to>
    <xdr:cxnSp macro="">
      <xdr:nvCxnSpPr>
        <xdr:cNvPr id="148" name="直線コネクタ 147">
          <a:extLst>
            <a:ext uri="{FF2B5EF4-FFF2-40B4-BE49-F238E27FC236}">
              <a16:creationId xmlns:a16="http://schemas.microsoft.com/office/drawing/2014/main" xmlns="" id="{FB305684-F51F-4209-B1AB-7FE305886D1C}"/>
            </a:ext>
          </a:extLst>
        </xdr:cNvPr>
        <xdr:cNvCxnSpPr/>
      </xdr:nvCxnSpPr>
      <xdr:spPr>
        <a:xfrm>
          <a:off x="13322300" y="5914235"/>
          <a:ext cx="762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93423</xdr:rowOff>
    </xdr:from>
    <xdr:to>
      <xdr:col>64</xdr:col>
      <xdr:colOff>123825</xdr:colOff>
      <xdr:row>31</xdr:row>
      <xdr:rowOff>23573</xdr:rowOff>
    </xdr:to>
    <xdr:sp macro="" textlink="">
      <xdr:nvSpPr>
        <xdr:cNvPr id="149" name="楕円 148">
          <a:extLst>
            <a:ext uri="{FF2B5EF4-FFF2-40B4-BE49-F238E27FC236}">
              <a16:creationId xmlns:a16="http://schemas.microsoft.com/office/drawing/2014/main" xmlns="" id="{17DD69A5-8C34-45D4-84C2-96DB5EBFB009}"/>
            </a:ext>
          </a:extLst>
        </xdr:cNvPr>
        <xdr:cNvSpPr/>
      </xdr:nvSpPr>
      <xdr:spPr>
        <a:xfrm>
          <a:off x="12509500" y="6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170660</xdr:rowOff>
    </xdr:from>
    <xdr:to>
      <xdr:col>68</xdr:col>
      <xdr:colOff>73025</xdr:colOff>
      <xdr:row>30</xdr:row>
      <xdr:rowOff>144223</xdr:rowOff>
    </xdr:to>
    <xdr:cxnSp macro="">
      <xdr:nvCxnSpPr>
        <xdr:cNvPr id="150" name="直線コネクタ 149">
          <a:extLst>
            <a:ext uri="{FF2B5EF4-FFF2-40B4-BE49-F238E27FC236}">
              <a16:creationId xmlns:a16="http://schemas.microsoft.com/office/drawing/2014/main" xmlns="" id="{59229E8A-2F60-4D1E-9FBA-E547324AE534}"/>
            </a:ext>
          </a:extLst>
        </xdr:cNvPr>
        <xdr:cNvCxnSpPr/>
      </xdr:nvCxnSpPr>
      <xdr:spPr>
        <a:xfrm flipV="1">
          <a:off x="12560300" y="5914235"/>
          <a:ext cx="762000" cy="1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115062</xdr:rowOff>
    </xdr:from>
    <xdr:to>
      <xdr:col>60</xdr:col>
      <xdr:colOff>123825</xdr:colOff>
      <xdr:row>30</xdr:row>
      <xdr:rowOff>45212</xdr:rowOff>
    </xdr:to>
    <xdr:sp macro="" textlink="">
      <xdr:nvSpPr>
        <xdr:cNvPr id="151" name="楕円 150">
          <a:extLst>
            <a:ext uri="{FF2B5EF4-FFF2-40B4-BE49-F238E27FC236}">
              <a16:creationId xmlns:a16="http://schemas.microsoft.com/office/drawing/2014/main" xmlns="" id="{1AA23DB4-F5EE-4A28-B361-A55872CC9591}"/>
            </a:ext>
          </a:extLst>
        </xdr:cNvPr>
        <xdr:cNvSpPr/>
      </xdr:nvSpPr>
      <xdr:spPr>
        <a:xfrm>
          <a:off x="117475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165862</xdr:rowOff>
    </xdr:from>
    <xdr:to>
      <xdr:col>64</xdr:col>
      <xdr:colOff>73025</xdr:colOff>
      <xdr:row>30</xdr:row>
      <xdr:rowOff>144223</xdr:rowOff>
    </xdr:to>
    <xdr:cxnSp macro="">
      <xdr:nvCxnSpPr>
        <xdr:cNvPr id="152" name="直線コネクタ 151">
          <a:extLst>
            <a:ext uri="{FF2B5EF4-FFF2-40B4-BE49-F238E27FC236}">
              <a16:creationId xmlns:a16="http://schemas.microsoft.com/office/drawing/2014/main" xmlns="" id="{5E1E2B5F-C5F7-4C46-B450-8076541CDC70}"/>
            </a:ext>
          </a:extLst>
        </xdr:cNvPr>
        <xdr:cNvCxnSpPr/>
      </xdr:nvCxnSpPr>
      <xdr:spPr>
        <a:xfrm>
          <a:off x="11798300" y="5909437"/>
          <a:ext cx="762000" cy="14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a:extLst>
            <a:ext uri="{FF2B5EF4-FFF2-40B4-BE49-F238E27FC236}">
              <a16:creationId xmlns:a16="http://schemas.microsoft.com/office/drawing/2014/main" xmlns="" id="{946E1BCB-439D-4F6B-B32B-B9C8FB0B667C}"/>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a:extLst>
            <a:ext uri="{FF2B5EF4-FFF2-40B4-BE49-F238E27FC236}">
              <a16:creationId xmlns:a16="http://schemas.microsoft.com/office/drawing/2014/main" xmlns="" id="{1852D68B-6D8A-4FD7-B381-4E08F78D02BB}"/>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a:extLst>
            <a:ext uri="{FF2B5EF4-FFF2-40B4-BE49-F238E27FC236}">
              <a16:creationId xmlns:a16="http://schemas.microsoft.com/office/drawing/2014/main" xmlns="" id="{A95B8E53-3896-440B-B573-EC27D9DC8C40}"/>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a:extLst>
            <a:ext uri="{FF2B5EF4-FFF2-40B4-BE49-F238E27FC236}">
              <a16:creationId xmlns:a16="http://schemas.microsoft.com/office/drawing/2014/main" xmlns="" id="{5E4E7988-5209-4F06-AF60-F191017B5632}"/>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82997</xdr:rowOff>
    </xdr:from>
    <xdr:ext cx="469744" cy="259045"/>
    <xdr:sp macro="" textlink="">
      <xdr:nvSpPr>
        <xdr:cNvPr id="157" name="n_1mainValue債務償還比率">
          <a:extLst>
            <a:ext uri="{FF2B5EF4-FFF2-40B4-BE49-F238E27FC236}">
              <a16:creationId xmlns:a16="http://schemas.microsoft.com/office/drawing/2014/main" xmlns="" id="{C22F0598-9FDF-459E-B63D-62064B182C78}"/>
            </a:ext>
          </a:extLst>
        </xdr:cNvPr>
        <xdr:cNvSpPr txBox="1"/>
      </xdr:nvSpPr>
      <xdr:spPr>
        <a:xfrm>
          <a:off x="13836727" y="59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41137</xdr:rowOff>
    </xdr:from>
    <xdr:ext cx="469744" cy="259045"/>
    <xdr:sp macro="" textlink="">
      <xdr:nvSpPr>
        <xdr:cNvPr id="158" name="n_2mainValue債務償還比率">
          <a:extLst>
            <a:ext uri="{FF2B5EF4-FFF2-40B4-BE49-F238E27FC236}">
              <a16:creationId xmlns:a16="http://schemas.microsoft.com/office/drawing/2014/main" xmlns="" id="{BAD6187D-1C1B-481F-99AC-AEBE32C27426}"/>
            </a:ext>
          </a:extLst>
        </xdr:cNvPr>
        <xdr:cNvSpPr txBox="1"/>
      </xdr:nvSpPr>
      <xdr:spPr>
        <a:xfrm>
          <a:off x="13087427" y="59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14700</xdr:rowOff>
    </xdr:from>
    <xdr:ext cx="469744" cy="259045"/>
    <xdr:sp macro="" textlink="">
      <xdr:nvSpPr>
        <xdr:cNvPr id="159" name="n_3mainValue債務償還比率">
          <a:extLst>
            <a:ext uri="{FF2B5EF4-FFF2-40B4-BE49-F238E27FC236}">
              <a16:creationId xmlns:a16="http://schemas.microsoft.com/office/drawing/2014/main" xmlns="" id="{E2EE2B78-C0AD-42B9-9065-5FA75B74C843}"/>
            </a:ext>
          </a:extLst>
        </xdr:cNvPr>
        <xdr:cNvSpPr txBox="1"/>
      </xdr:nvSpPr>
      <xdr:spPr>
        <a:xfrm>
          <a:off x="12325427" y="61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36339</xdr:rowOff>
    </xdr:from>
    <xdr:ext cx="469744" cy="259045"/>
    <xdr:sp macro="" textlink="">
      <xdr:nvSpPr>
        <xdr:cNvPr id="160" name="n_4mainValue債務償還比率">
          <a:extLst>
            <a:ext uri="{FF2B5EF4-FFF2-40B4-BE49-F238E27FC236}">
              <a16:creationId xmlns:a16="http://schemas.microsoft.com/office/drawing/2014/main" xmlns="" id="{6D1072BD-42A2-4644-8D8D-7496E04477B0}"/>
            </a:ext>
          </a:extLst>
        </xdr:cNvPr>
        <xdr:cNvSpPr txBox="1"/>
      </xdr:nvSpPr>
      <xdr:spPr>
        <a:xfrm>
          <a:off x="11563427"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BD4DB10D-6A9A-4944-A285-F6361B27D8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17F67110-E513-411E-98FF-C007CAE6B5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FADC3AA1-FA55-404D-A6E2-BF5A88763F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FECB3217-BB65-4672-BA73-FC4458982AA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4E5106D6-266A-4E06-993D-9A0D155626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09C96D81-3340-47F8-B259-D846F68AD8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6596B15-B3A1-4A6E-B98D-ADFC6130D5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DDD9A8F-669D-489F-9336-375CECEACD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82B3B07-BB7B-4F83-B8B1-8EEE29D383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E274DFB-B14E-4E56-9245-D7F919E37A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44032E6-C00F-4604-B07D-2ADE16C43C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DF779FF-E8AD-433F-BA49-A97C52FC6C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FC0418B-FB3B-4082-82BF-2D1362BA18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13B8B85-EEFF-4009-B9E1-0E43E578F8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9B7F140-907A-45A5-AD0B-1F866F3E4A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E2778AF-83EA-4BAD-9330-236432DB68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1261F01-08B6-4F64-9853-B43B608816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AA560C7-3205-4F0E-A25D-307F2BC863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204B7F4-673D-4E55-B7F9-1634FC507F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760BC5A-2363-4F43-A481-66305A9A8A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662AF17-3688-4C5E-A03D-F1E6925697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348F7F2-9A1B-4E28-BACE-2E62FD79C9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F958AE9-1424-46EA-86B6-18CB677913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A11C006-D0C3-4973-BAA7-F62BFC55AC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CFB2A52-0073-449B-8D00-84741ADF7B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65211D3-848E-4481-8AF8-52728E3D96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55F067C-38E4-4CE9-84BE-C8718D28C4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91BEC08-DF8C-40A4-B6D7-48E8DE2909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0F76A90-351F-46FD-B167-C2F4AC0713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D27B3CE-8099-44B3-99DB-DAC0CD24AF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D89EC3D-ECAC-44DE-B4A7-DAF9F090C2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3EEB74A-A542-4B75-967B-1FAA86D408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571D4B1-6873-4C08-AC3A-6F8B9D5992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03C11CD-A700-4CEF-A680-17D719C6E6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390A0B2-4651-46AB-9D03-10FF521113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229D3B9-24AB-4317-BE04-A040DF5967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FDDFF01-8AD6-444B-8E57-36F5C3A666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D4A51A4-A107-4370-854F-B7067B2E1C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D40A206-3CF8-40F2-A697-2A6B677AB7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FE60C5E-7CE4-4A5D-BB3C-4D4BBFCB58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CF014CC-C884-4EA3-982C-341E7F8A38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B27BC36-3186-45D5-ACF0-9BD376CE24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C147B5C-168C-4859-87D6-D75B207699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4C2B3F1-79A6-4D31-B429-6B97174F9A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BDEF8B0-5543-4B43-AD76-8EA85B2E5A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ABDE12E-5AAE-4A0F-B9EE-8044641E28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6D43623-4652-45DE-A381-EEBEAF0F1F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AB1173B-CED8-42CC-A4C8-AED4493284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6CCE43A-9147-4A13-8DB3-057D7639E8B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E480596E-4640-47F6-9B2D-7E23FF1B7E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5BFD8E7-0F31-49DC-8147-13688DFFE7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6F134FF-ABD7-4C26-A6DF-7EF00A1DBD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9BDEDA90-79D9-409B-B2C5-3141990FE7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01948DD-30AE-468B-A2AF-1ADF1C3375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101EAFE-9185-40DD-9716-5F17ED5862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5B400AA-E1DA-4E36-AA58-B46C055FDB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89F89419-65D2-4483-A5DC-C7F760F38EE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C4688F4-A59A-4F24-8F9C-502FBB87A85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8B59545B-DE97-4988-A92D-E5171B3155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B454A5FD-DF79-4768-9AF1-78732EEA279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DA4F8D1-DE05-4A47-B144-C8EF2FED66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36C74F1E-E310-4A1E-8271-D318ADF74F66}"/>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13857136-7D34-445F-A47C-0043B0045C7F}"/>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3FA3C7A0-7ADE-4D05-B57B-C0790B634A8F}"/>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262D112B-CF50-4F3A-96D6-64C87FF0CAE6}"/>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884AE9F8-E0EC-455D-83E1-0A3453CFC6B3}"/>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85AEDC37-63B3-49AA-A740-35CAAA560D52}"/>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D56B2315-DC53-4C13-BCD9-60C4F1E39669}"/>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6276F7FA-AFEE-44EA-B5E1-A9CD0F574B18}"/>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31A21A80-66CA-4635-B564-6B7B9DD339A9}"/>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DF7CE76F-0A1C-4024-86F7-3C799860CC07}"/>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5E2F4A08-34FD-4B12-8DD9-FBAC01A10D2D}"/>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BAFD980-F559-478A-96CA-4142C154F3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52F14F4-B9C3-4FE5-929F-F67A71F75C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B8179F8-20CB-4AA9-BD60-4D1191BAA8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4FD28F0-61B8-40EC-9734-640E87D91D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8CA3EC4B-7ECB-42FC-A89E-741CDD1929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3" name="楕円 72">
          <a:extLst>
            <a:ext uri="{FF2B5EF4-FFF2-40B4-BE49-F238E27FC236}">
              <a16:creationId xmlns:a16="http://schemas.microsoft.com/office/drawing/2014/main" xmlns="" id="{8CD9C20B-6C48-4AF3-9259-E623496ABABC}"/>
            </a:ext>
          </a:extLst>
        </xdr:cNvPr>
        <xdr:cNvSpPr/>
      </xdr:nvSpPr>
      <xdr:spPr>
        <a:xfrm>
          <a:off x="4584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B16B6206-0BF6-4D27-92DE-92CB5E483C22}"/>
            </a:ext>
          </a:extLst>
        </xdr:cNvPr>
        <xdr:cNvSpPr txBox="1"/>
      </xdr:nvSpPr>
      <xdr:spPr>
        <a:xfrm>
          <a:off x="4673600"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a16="http://schemas.microsoft.com/office/drawing/2014/main" xmlns="" id="{7FC05176-E2A6-4F75-859B-74725CB04721}"/>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43815</xdr:rowOff>
    </xdr:to>
    <xdr:cxnSp macro="">
      <xdr:nvCxnSpPr>
        <xdr:cNvPr id="76" name="直線コネクタ 75">
          <a:extLst>
            <a:ext uri="{FF2B5EF4-FFF2-40B4-BE49-F238E27FC236}">
              <a16:creationId xmlns:a16="http://schemas.microsoft.com/office/drawing/2014/main" xmlns="" id="{356F470B-E622-4A4C-B15C-14CD03AB0659}"/>
            </a:ext>
          </a:extLst>
        </xdr:cNvPr>
        <xdr:cNvCxnSpPr/>
      </xdr:nvCxnSpPr>
      <xdr:spPr>
        <a:xfrm>
          <a:off x="3797300" y="61798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a:extLst>
            <a:ext uri="{FF2B5EF4-FFF2-40B4-BE49-F238E27FC236}">
              <a16:creationId xmlns:a16="http://schemas.microsoft.com/office/drawing/2014/main" xmlns="" id="{3AC3B3A3-8AB9-4D26-B326-C18B0B67C6D8}"/>
            </a:ext>
          </a:extLst>
        </xdr:cNvPr>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7620</xdr:rowOff>
    </xdr:to>
    <xdr:cxnSp macro="">
      <xdr:nvCxnSpPr>
        <xdr:cNvPr id="78" name="直線コネクタ 77">
          <a:extLst>
            <a:ext uri="{FF2B5EF4-FFF2-40B4-BE49-F238E27FC236}">
              <a16:creationId xmlns:a16="http://schemas.microsoft.com/office/drawing/2014/main" xmlns="" id="{1D18A018-08E6-40F3-AFCE-012E975FF913}"/>
            </a:ext>
          </a:extLst>
        </xdr:cNvPr>
        <xdr:cNvCxnSpPr/>
      </xdr:nvCxnSpPr>
      <xdr:spPr>
        <a:xfrm>
          <a:off x="2908300" y="6147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9" name="楕円 78">
          <a:extLst>
            <a:ext uri="{FF2B5EF4-FFF2-40B4-BE49-F238E27FC236}">
              <a16:creationId xmlns:a16="http://schemas.microsoft.com/office/drawing/2014/main" xmlns="" id="{41203828-A565-4496-B3C2-B1F161A91E0E}"/>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146685</xdr:rowOff>
    </xdr:to>
    <xdr:cxnSp macro="">
      <xdr:nvCxnSpPr>
        <xdr:cNvPr id="80" name="直線コネクタ 79">
          <a:extLst>
            <a:ext uri="{FF2B5EF4-FFF2-40B4-BE49-F238E27FC236}">
              <a16:creationId xmlns:a16="http://schemas.microsoft.com/office/drawing/2014/main" xmlns="" id="{4DDCF5CD-E79A-4466-9478-BB6DDF84051D}"/>
            </a:ext>
          </a:extLst>
        </xdr:cNvPr>
        <xdr:cNvCxnSpPr/>
      </xdr:nvCxnSpPr>
      <xdr:spPr>
        <a:xfrm>
          <a:off x="2019300" y="60769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a:extLst>
            <a:ext uri="{FF2B5EF4-FFF2-40B4-BE49-F238E27FC236}">
              <a16:creationId xmlns:a16="http://schemas.microsoft.com/office/drawing/2014/main" xmlns="" id="{1452E8BA-393A-4845-A5C7-B13A147A1BD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a:extLst>
            <a:ext uri="{FF2B5EF4-FFF2-40B4-BE49-F238E27FC236}">
              <a16:creationId xmlns:a16="http://schemas.microsoft.com/office/drawing/2014/main" xmlns="" id="{2C55210F-7950-4364-808F-9F740CFE9B00}"/>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xmlns="" id="{EC2C94F5-DD89-47DD-B93E-407FA7E033B5}"/>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a:extLst>
            <a:ext uri="{FF2B5EF4-FFF2-40B4-BE49-F238E27FC236}">
              <a16:creationId xmlns:a16="http://schemas.microsoft.com/office/drawing/2014/main" xmlns="" id="{3780889C-D914-4FE8-B00D-5987667778BD}"/>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5" name="n_1mainValue【道路】&#10;有形固定資産減価償却率">
          <a:extLst>
            <a:ext uri="{FF2B5EF4-FFF2-40B4-BE49-F238E27FC236}">
              <a16:creationId xmlns:a16="http://schemas.microsoft.com/office/drawing/2014/main" xmlns="" id="{6A44A657-2ABB-4621-85A8-2D5311A87709}"/>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6" name="n_2mainValue【道路】&#10;有形固定資産減価償却率">
          <a:extLst>
            <a:ext uri="{FF2B5EF4-FFF2-40B4-BE49-F238E27FC236}">
              <a16:creationId xmlns:a16="http://schemas.microsoft.com/office/drawing/2014/main" xmlns="" id="{6A224FE5-4DF9-4B07-8D6C-4AE9195D8159}"/>
            </a:ext>
          </a:extLst>
        </xdr:cNvPr>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xmlns="" id="{21BFD7B1-CA96-4176-BED2-7BF7422B6531}"/>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84F8C5F1-385A-4693-8499-9A9664BCFA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DA42A8B4-F6F0-4118-BA67-DFE6F633A2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1DEA80D0-CF74-48E5-A372-3E866DE980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71AD9FFE-93E0-4ECB-A1FF-B0AE063E9A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5DFC4815-33CB-42A9-B6C4-8B33CB3D1C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F5EDDB93-67B6-4565-8F14-E8B4A1544C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E0196346-FE10-4482-8A9B-5AC9FECADC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BA86E7BF-CA16-44BA-B7BC-78C22B4CF4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B2E5AB14-93EE-4A11-ABEB-5A538EFCBC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FF4EBB2F-4223-46B2-90AB-AD77073A50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B6CBCAA8-0FC2-4A43-9DF7-5F7CD37882F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xmlns="" id="{92C5E75C-21FC-4963-ADC5-BA14752248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63D2574A-B84C-47F1-AA84-AD8B571106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xmlns="" id="{56185E6B-C626-4AA2-9AA3-7E45014FEBA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16604C12-F7F2-49DC-B74F-260130DC97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xmlns="" id="{CCCFDF95-AEBC-48E2-B933-02E89A2273C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02DAB6FF-78C1-41C2-B876-F471C6FACA4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xmlns="" id="{55D94E02-59AA-4371-A89A-57DD0DCAAC7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9576DF91-502E-48FD-8C47-D4E0A379D4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xmlns="" id="{344B5BE3-D23A-4003-91F3-A775BA56F83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49D7327B-B37B-4A1F-9EE3-672B6EFEED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xmlns="" id="{E7193F3E-AA86-442B-B50E-764FE740189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xmlns="" id="{67FBD352-DC9F-4D76-9FB5-31FD33C0F4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a:extLst>
            <a:ext uri="{FF2B5EF4-FFF2-40B4-BE49-F238E27FC236}">
              <a16:creationId xmlns:a16="http://schemas.microsoft.com/office/drawing/2014/main" xmlns="" id="{7781C63A-20A2-40D4-8159-AF86E669745C}"/>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a:extLst>
            <a:ext uri="{FF2B5EF4-FFF2-40B4-BE49-F238E27FC236}">
              <a16:creationId xmlns:a16="http://schemas.microsoft.com/office/drawing/2014/main" xmlns="" id="{BC59C64C-1772-4EC8-8B51-9A6AC1F4597F}"/>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a:extLst>
            <a:ext uri="{FF2B5EF4-FFF2-40B4-BE49-F238E27FC236}">
              <a16:creationId xmlns:a16="http://schemas.microsoft.com/office/drawing/2014/main" xmlns="" id="{697C0BEB-F6B1-41B4-91A5-608A7A85519A}"/>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a:extLst>
            <a:ext uri="{FF2B5EF4-FFF2-40B4-BE49-F238E27FC236}">
              <a16:creationId xmlns:a16="http://schemas.microsoft.com/office/drawing/2014/main" xmlns="" id="{D331D5F1-F49E-4815-BB8E-5695AD96BEC8}"/>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a:extLst>
            <a:ext uri="{FF2B5EF4-FFF2-40B4-BE49-F238E27FC236}">
              <a16:creationId xmlns:a16="http://schemas.microsoft.com/office/drawing/2014/main" xmlns="" id="{A605E066-4A79-41AE-8371-6F7A320BBED7}"/>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a:extLst>
            <a:ext uri="{FF2B5EF4-FFF2-40B4-BE49-F238E27FC236}">
              <a16:creationId xmlns:a16="http://schemas.microsoft.com/office/drawing/2014/main" xmlns="" id="{CEC7A55E-1AD7-48D6-81AE-D3BC4C17FEE6}"/>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a:extLst>
            <a:ext uri="{FF2B5EF4-FFF2-40B4-BE49-F238E27FC236}">
              <a16:creationId xmlns:a16="http://schemas.microsoft.com/office/drawing/2014/main" xmlns="" id="{3F9D92B6-AA35-46AA-8427-DD47B9F901AD}"/>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a:extLst>
            <a:ext uri="{FF2B5EF4-FFF2-40B4-BE49-F238E27FC236}">
              <a16:creationId xmlns:a16="http://schemas.microsoft.com/office/drawing/2014/main" xmlns="" id="{E0236F30-1738-4AC0-83C1-10940409C1BE}"/>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a:extLst>
            <a:ext uri="{FF2B5EF4-FFF2-40B4-BE49-F238E27FC236}">
              <a16:creationId xmlns:a16="http://schemas.microsoft.com/office/drawing/2014/main" xmlns="" id="{BC1ED5CF-D4E7-4166-8E17-37A98127817D}"/>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a:extLst>
            <a:ext uri="{FF2B5EF4-FFF2-40B4-BE49-F238E27FC236}">
              <a16:creationId xmlns:a16="http://schemas.microsoft.com/office/drawing/2014/main" xmlns="" id="{E0CFBEE1-D3DD-48A7-8771-59DDA9886BD7}"/>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a:extLst>
            <a:ext uri="{FF2B5EF4-FFF2-40B4-BE49-F238E27FC236}">
              <a16:creationId xmlns:a16="http://schemas.microsoft.com/office/drawing/2014/main" xmlns="" id="{FE43D344-90B7-42D2-A1FC-3DB2FA862EB7}"/>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804B8DA-941A-452A-960F-A698C3D517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CF0A3DF-D310-4081-AA0F-B02A0520D3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090EC0E-4AF8-44CC-8C68-1F03D9C530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F3D00FB-BABD-455A-B017-D2A61948D3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29ADF8E-B714-404A-9057-63EFE65CE3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169037</xdr:rowOff>
    </xdr:from>
    <xdr:to>
      <xdr:col>55</xdr:col>
      <xdr:colOff>50800</xdr:colOff>
      <xdr:row>38</xdr:row>
      <xdr:rowOff>99187</xdr:rowOff>
    </xdr:to>
    <xdr:sp macro="" textlink="">
      <xdr:nvSpPr>
        <xdr:cNvPr id="127" name="楕円 126">
          <a:extLst>
            <a:ext uri="{FF2B5EF4-FFF2-40B4-BE49-F238E27FC236}">
              <a16:creationId xmlns:a16="http://schemas.microsoft.com/office/drawing/2014/main" xmlns="" id="{D5DC8436-F0CE-441C-8FF8-FA9310BC826C}"/>
            </a:ext>
          </a:extLst>
        </xdr:cNvPr>
        <xdr:cNvSpPr/>
      </xdr:nvSpPr>
      <xdr:spPr>
        <a:xfrm>
          <a:off x="10426700" y="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20464</xdr:rowOff>
    </xdr:from>
    <xdr:ext cx="534377" cy="259045"/>
    <xdr:sp macro="" textlink="">
      <xdr:nvSpPr>
        <xdr:cNvPr id="128" name="【道路】&#10;一人当たり延長該当値テキスト">
          <a:extLst>
            <a:ext uri="{FF2B5EF4-FFF2-40B4-BE49-F238E27FC236}">
              <a16:creationId xmlns:a16="http://schemas.microsoft.com/office/drawing/2014/main" xmlns="" id="{27861B0C-93FB-4248-B20A-697EC360860C}"/>
            </a:ext>
          </a:extLst>
        </xdr:cNvPr>
        <xdr:cNvSpPr txBox="1"/>
      </xdr:nvSpPr>
      <xdr:spPr>
        <a:xfrm>
          <a:off x="10515600"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166484</xdr:rowOff>
    </xdr:from>
    <xdr:to>
      <xdr:col>50</xdr:col>
      <xdr:colOff>165100</xdr:colOff>
      <xdr:row>38</xdr:row>
      <xdr:rowOff>96634</xdr:rowOff>
    </xdr:to>
    <xdr:sp macro="" textlink="">
      <xdr:nvSpPr>
        <xdr:cNvPr id="129" name="楕円 128">
          <a:extLst>
            <a:ext uri="{FF2B5EF4-FFF2-40B4-BE49-F238E27FC236}">
              <a16:creationId xmlns:a16="http://schemas.microsoft.com/office/drawing/2014/main" xmlns="" id="{357FBE2B-444B-4C51-B117-0EF65FB91F87}"/>
            </a:ext>
          </a:extLst>
        </xdr:cNvPr>
        <xdr:cNvSpPr/>
      </xdr:nvSpPr>
      <xdr:spPr>
        <a:xfrm>
          <a:off x="9588500" y="65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45834</xdr:rowOff>
    </xdr:from>
    <xdr:to>
      <xdr:col>55</xdr:col>
      <xdr:colOff>0</xdr:colOff>
      <xdr:row>38</xdr:row>
      <xdr:rowOff>48387</xdr:rowOff>
    </xdr:to>
    <xdr:cxnSp macro="">
      <xdr:nvCxnSpPr>
        <xdr:cNvPr id="130" name="直線コネクタ 129">
          <a:extLst>
            <a:ext uri="{FF2B5EF4-FFF2-40B4-BE49-F238E27FC236}">
              <a16:creationId xmlns:a16="http://schemas.microsoft.com/office/drawing/2014/main" xmlns="" id="{2002E278-6ED5-4C28-A9AB-2FF6D6128EFC}"/>
            </a:ext>
          </a:extLst>
        </xdr:cNvPr>
        <xdr:cNvCxnSpPr/>
      </xdr:nvCxnSpPr>
      <xdr:spPr>
        <a:xfrm>
          <a:off x="9639300" y="6560934"/>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163550</xdr:rowOff>
    </xdr:from>
    <xdr:to>
      <xdr:col>46</xdr:col>
      <xdr:colOff>38100</xdr:colOff>
      <xdr:row>38</xdr:row>
      <xdr:rowOff>93700</xdr:rowOff>
    </xdr:to>
    <xdr:sp macro="" textlink="">
      <xdr:nvSpPr>
        <xdr:cNvPr id="131" name="楕円 130">
          <a:extLst>
            <a:ext uri="{FF2B5EF4-FFF2-40B4-BE49-F238E27FC236}">
              <a16:creationId xmlns:a16="http://schemas.microsoft.com/office/drawing/2014/main" xmlns="" id="{3E3F9EE7-BC4E-41CC-A1A0-4B1AFE1FEB09}"/>
            </a:ext>
          </a:extLst>
        </xdr:cNvPr>
        <xdr:cNvSpPr/>
      </xdr:nvSpPr>
      <xdr:spPr>
        <a:xfrm>
          <a:off x="8699500" y="65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42900</xdr:rowOff>
    </xdr:from>
    <xdr:to>
      <xdr:col>50</xdr:col>
      <xdr:colOff>114300</xdr:colOff>
      <xdr:row>38</xdr:row>
      <xdr:rowOff>45834</xdr:rowOff>
    </xdr:to>
    <xdr:cxnSp macro="">
      <xdr:nvCxnSpPr>
        <xdr:cNvPr id="132" name="直線コネクタ 131">
          <a:extLst>
            <a:ext uri="{FF2B5EF4-FFF2-40B4-BE49-F238E27FC236}">
              <a16:creationId xmlns:a16="http://schemas.microsoft.com/office/drawing/2014/main" xmlns="" id="{27B910B0-4C9E-4E96-8383-354F391F6E2B}"/>
            </a:ext>
          </a:extLst>
        </xdr:cNvPr>
        <xdr:cNvCxnSpPr/>
      </xdr:nvCxnSpPr>
      <xdr:spPr>
        <a:xfrm>
          <a:off x="8750300" y="655800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155588</xdr:rowOff>
    </xdr:from>
    <xdr:to>
      <xdr:col>41</xdr:col>
      <xdr:colOff>101600</xdr:colOff>
      <xdr:row>38</xdr:row>
      <xdr:rowOff>85737</xdr:rowOff>
    </xdr:to>
    <xdr:sp macro="" textlink="">
      <xdr:nvSpPr>
        <xdr:cNvPr id="133" name="楕円 132">
          <a:extLst>
            <a:ext uri="{FF2B5EF4-FFF2-40B4-BE49-F238E27FC236}">
              <a16:creationId xmlns:a16="http://schemas.microsoft.com/office/drawing/2014/main" xmlns="" id="{AFEFC093-3776-411F-AC5F-0E8DE309EFBB}"/>
            </a:ext>
          </a:extLst>
        </xdr:cNvPr>
        <xdr:cNvSpPr/>
      </xdr:nvSpPr>
      <xdr:spPr>
        <a:xfrm>
          <a:off x="7810500" y="649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34937</xdr:rowOff>
    </xdr:from>
    <xdr:to>
      <xdr:col>45</xdr:col>
      <xdr:colOff>177800</xdr:colOff>
      <xdr:row>38</xdr:row>
      <xdr:rowOff>42900</xdr:rowOff>
    </xdr:to>
    <xdr:cxnSp macro="">
      <xdr:nvCxnSpPr>
        <xdr:cNvPr id="134" name="直線コネクタ 133">
          <a:extLst>
            <a:ext uri="{FF2B5EF4-FFF2-40B4-BE49-F238E27FC236}">
              <a16:creationId xmlns:a16="http://schemas.microsoft.com/office/drawing/2014/main" xmlns="" id="{FA40BAC9-FFA9-4970-BA38-000C2E3FF57D}"/>
            </a:ext>
          </a:extLst>
        </xdr:cNvPr>
        <xdr:cNvCxnSpPr/>
      </xdr:nvCxnSpPr>
      <xdr:spPr>
        <a:xfrm>
          <a:off x="7861300" y="65500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a:extLst>
            <a:ext uri="{FF2B5EF4-FFF2-40B4-BE49-F238E27FC236}">
              <a16:creationId xmlns:a16="http://schemas.microsoft.com/office/drawing/2014/main" xmlns="" id="{72E6054F-C8BF-470E-A006-F5301AC01ACF}"/>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a:extLst>
            <a:ext uri="{FF2B5EF4-FFF2-40B4-BE49-F238E27FC236}">
              <a16:creationId xmlns:a16="http://schemas.microsoft.com/office/drawing/2014/main" xmlns="" id="{8C207242-9351-4D98-B3C2-0A0260B8AA91}"/>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a:extLst>
            <a:ext uri="{FF2B5EF4-FFF2-40B4-BE49-F238E27FC236}">
              <a16:creationId xmlns:a16="http://schemas.microsoft.com/office/drawing/2014/main" xmlns="" id="{961F2F8E-9CA3-4CD2-B7A2-2CFAD8302772}"/>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a:extLst>
            <a:ext uri="{FF2B5EF4-FFF2-40B4-BE49-F238E27FC236}">
              <a16:creationId xmlns:a16="http://schemas.microsoft.com/office/drawing/2014/main" xmlns="" id="{933ECA46-0E47-4924-9D2C-D137CA74DA89}"/>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113161</xdr:rowOff>
    </xdr:from>
    <xdr:ext cx="534377" cy="259045"/>
    <xdr:sp macro="" textlink="">
      <xdr:nvSpPr>
        <xdr:cNvPr id="139" name="n_1mainValue【道路】&#10;一人当たり延長">
          <a:extLst>
            <a:ext uri="{FF2B5EF4-FFF2-40B4-BE49-F238E27FC236}">
              <a16:creationId xmlns:a16="http://schemas.microsoft.com/office/drawing/2014/main" xmlns="" id="{130A40C3-990B-4A54-96DB-3774323F7D54}"/>
            </a:ext>
          </a:extLst>
        </xdr:cNvPr>
        <xdr:cNvSpPr txBox="1"/>
      </xdr:nvSpPr>
      <xdr:spPr>
        <a:xfrm>
          <a:off x="93594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110227</xdr:rowOff>
    </xdr:from>
    <xdr:ext cx="534377" cy="259045"/>
    <xdr:sp macro="" textlink="">
      <xdr:nvSpPr>
        <xdr:cNvPr id="140" name="n_2mainValue【道路】&#10;一人当たり延長">
          <a:extLst>
            <a:ext uri="{FF2B5EF4-FFF2-40B4-BE49-F238E27FC236}">
              <a16:creationId xmlns:a16="http://schemas.microsoft.com/office/drawing/2014/main" xmlns="" id="{8C5C7F01-6A72-44A6-9285-547C623F127D}"/>
            </a:ext>
          </a:extLst>
        </xdr:cNvPr>
        <xdr:cNvSpPr txBox="1"/>
      </xdr:nvSpPr>
      <xdr:spPr>
        <a:xfrm>
          <a:off x="8483111" y="62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102265</xdr:rowOff>
    </xdr:from>
    <xdr:ext cx="534377" cy="259045"/>
    <xdr:sp macro="" textlink="">
      <xdr:nvSpPr>
        <xdr:cNvPr id="141" name="n_3mainValue【道路】&#10;一人当たり延長">
          <a:extLst>
            <a:ext uri="{FF2B5EF4-FFF2-40B4-BE49-F238E27FC236}">
              <a16:creationId xmlns:a16="http://schemas.microsoft.com/office/drawing/2014/main" xmlns="" id="{3F2020E9-B21E-4643-AF9E-0D2DF26E8C25}"/>
            </a:ext>
          </a:extLst>
        </xdr:cNvPr>
        <xdr:cNvSpPr txBox="1"/>
      </xdr:nvSpPr>
      <xdr:spPr>
        <a:xfrm>
          <a:off x="7594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xmlns="" id="{4A532A5E-5545-44B6-8AEC-2AEA2BCB8C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xmlns="" id="{273E81F5-A503-4F34-91DA-2659D0AC6E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xmlns="" id="{8C3A2CF5-1300-4997-A305-D4865156A6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xmlns="" id="{5D91504A-282C-43A8-A200-C4DE1E777A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xmlns="" id="{6E860C3B-8893-4C65-96F7-E0A6EE8CBB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xmlns="" id="{8C733D27-F6EC-43E2-88EA-0F1C76A13B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xmlns="" id="{36A28D19-63CE-42ED-A20A-D4EC6BDE70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xmlns="" id="{8DDA674F-7007-4F7F-BD38-A339FA6455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xmlns="" id="{79F9B9EB-0880-4204-9789-B1FB198073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xmlns="" id="{CFCF4FD2-E78A-49F6-B7B9-74C5A17D86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xmlns="" id="{D60701CB-BFBB-4437-B1F1-55597EEAA3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xmlns="" id="{172A0735-1626-4DFF-978B-997B16203C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xmlns="" id="{0874CE9D-720C-4769-8963-EDE5B4CEE35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xmlns="" id="{A2C2F497-4CA7-4817-A491-E7F7CE5406F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xmlns="" id="{7D64DE93-9363-4E11-A44F-54E853C289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xmlns="" id="{C9ADA0CA-532C-400B-945C-E8E0BDFD6D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xmlns="" id="{51C630D8-CA05-4424-9C7F-35A2EDDF61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xmlns="" id="{56F19C99-D357-4F78-A37F-239D057724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xmlns="" id="{6311B52A-0EB8-43C6-9EC4-03A8EAA7BE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xmlns="" id="{B5CFEA37-DB7F-44A2-B281-5B68F3D209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xmlns="" id="{56CD39E1-2484-4CC3-889E-1078D972EF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xmlns="" id="{B81AA366-FC54-4D99-A58B-4712872E54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xmlns="" id="{B471A76D-4514-479F-9114-1762B9C61A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D617F30A-4CDF-4CC4-A970-70EE3DA9A1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xmlns="" id="{DDCE81FB-6C5D-4383-BCB1-4DAA8C5DEB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138793</xdr:rowOff>
    </xdr:from>
    <xdr:to>
      <xdr:col>24</xdr:col>
      <xdr:colOff>62865</xdr:colOff>
      <xdr:row>64</xdr:row>
      <xdr:rowOff>17962</xdr:rowOff>
    </xdr:to>
    <xdr:cxnSp macro="">
      <xdr:nvCxnSpPr>
        <xdr:cNvPr id="167" name="直線コネクタ 166">
          <a:extLst>
            <a:ext uri="{FF2B5EF4-FFF2-40B4-BE49-F238E27FC236}">
              <a16:creationId xmlns:a16="http://schemas.microsoft.com/office/drawing/2014/main" xmlns="" id="{DCFE5E10-37F8-4850-B760-28BA900919FB}"/>
            </a:ext>
          </a:extLst>
        </xdr:cNvPr>
        <xdr:cNvCxnSpPr/>
      </xdr:nvCxnSpPr>
      <xdr:spPr>
        <a:xfrm flipV="1">
          <a:off x="4634865" y="9739993"/>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21789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xmlns="" id="{E80E085C-2523-4085-B7EC-490EAE6F9155}"/>
            </a:ext>
          </a:extLst>
        </xdr:cNvPr>
        <xdr:cNvSpPr txBox="1"/>
      </xdr:nvSpPr>
      <xdr:spPr>
        <a:xfrm>
          <a:off x="4673600" y="1099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17962</xdr:rowOff>
    </xdr:from>
    <xdr:to>
      <xdr:col>24</xdr:col>
      <xdr:colOff>152400</xdr:colOff>
      <xdr:row>64</xdr:row>
      <xdr:rowOff>17962</xdr:rowOff>
    </xdr:to>
    <xdr:cxnSp macro="">
      <xdr:nvCxnSpPr>
        <xdr:cNvPr id="169" name="直線コネクタ 168">
          <a:extLst>
            <a:ext uri="{FF2B5EF4-FFF2-40B4-BE49-F238E27FC236}">
              <a16:creationId xmlns:a16="http://schemas.microsoft.com/office/drawing/2014/main" xmlns="" id="{D78F0B6B-5C6E-4510-AAA9-DD01D6A0AB35}"/>
            </a:ext>
          </a:extLst>
        </xdr:cNvPr>
        <xdr:cNvCxnSpPr/>
      </xdr:nvCxnSpPr>
      <xdr:spPr>
        <a:xfrm>
          <a:off x="4546600" y="1099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85470</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xmlns="" id="{437FB789-F052-405D-9532-5FF6A1EC11DF}"/>
            </a:ext>
          </a:extLst>
        </xdr:cNvPr>
        <xdr:cNvSpPr txBox="1"/>
      </xdr:nvSpPr>
      <xdr:spPr>
        <a:xfrm>
          <a:off x="4673600" y="95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138793</xdr:rowOff>
    </xdr:from>
    <xdr:to>
      <xdr:col>24</xdr:col>
      <xdr:colOff>152400</xdr:colOff>
      <xdr:row>56</xdr:row>
      <xdr:rowOff>138793</xdr:rowOff>
    </xdr:to>
    <xdr:cxnSp macro="">
      <xdr:nvCxnSpPr>
        <xdr:cNvPr id="171" name="直線コネクタ 170">
          <a:extLst>
            <a:ext uri="{FF2B5EF4-FFF2-40B4-BE49-F238E27FC236}">
              <a16:creationId xmlns:a16="http://schemas.microsoft.com/office/drawing/2014/main" xmlns="" id="{E1BC8DFB-6CC4-4A24-89DF-8B01E502F313}"/>
            </a:ext>
          </a:extLst>
        </xdr:cNvPr>
        <xdr:cNvCxnSpPr/>
      </xdr:nvCxnSpPr>
      <xdr:spPr>
        <a:xfrm>
          <a:off x="4546600" y="973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117039</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xmlns="" id="{1095656F-A95C-41DB-9F6A-EAB22EF393B1}"/>
            </a:ext>
          </a:extLst>
        </xdr:cNvPr>
        <xdr:cNvSpPr txBox="1"/>
      </xdr:nvSpPr>
      <xdr:spPr>
        <a:xfrm>
          <a:off x="467360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73" name="フローチャート: 判断 172">
          <a:extLst>
            <a:ext uri="{FF2B5EF4-FFF2-40B4-BE49-F238E27FC236}">
              <a16:creationId xmlns:a16="http://schemas.microsoft.com/office/drawing/2014/main" xmlns="" id="{C036DFFC-011A-4596-9B4C-7A2E9408B4AF}"/>
            </a:ext>
          </a:extLst>
        </xdr:cNvPr>
        <xdr:cNvSpPr/>
      </xdr:nvSpPr>
      <xdr:spPr>
        <a:xfrm>
          <a:off x="4584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4" name="フローチャート: 判断 173">
          <a:extLst>
            <a:ext uri="{FF2B5EF4-FFF2-40B4-BE49-F238E27FC236}">
              <a16:creationId xmlns:a16="http://schemas.microsoft.com/office/drawing/2014/main" xmlns="" id="{56081277-379E-4F0B-83C0-C633C79271FA}"/>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101056</xdr:rowOff>
    </xdr:from>
    <xdr:to>
      <xdr:col>15</xdr:col>
      <xdr:colOff>101600</xdr:colOff>
      <xdr:row>61</xdr:row>
      <xdr:rowOff>31206</xdr:rowOff>
    </xdr:to>
    <xdr:sp macro="" textlink="">
      <xdr:nvSpPr>
        <xdr:cNvPr id="175" name="フローチャート: 判断 174">
          <a:extLst>
            <a:ext uri="{FF2B5EF4-FFF2-40B4-BE49-F238E27FC236}">
              <a16:creationId xmlns:a16="http://schemas.microsoft.com/office/drawing/2014/main" xmlns="" id="{471EE747-7F16-4835-A025-4B072E496C9D}"/>
            </a:ext>
          </a:extLst>
        </xdr:cNvPr>
        <xdr:cNvSpPr/>
      </xdr:nvSpPr>
      <xdr:spPr>
        <a:xfrm>
          <a:off x="2857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76" name="フローチャート: 判断 175">
          <a:extLst>
            <a:ext uri="{FF2B5EF4-FFF2-40B4-BE49-F238E27FC236}">
              <a16:creationId xmlns:a16="http://schemas.microsoft.com/office/drawing/2014/main" xmlns="" id="{AAC2D6DF-94DB-4D58-8E23-93EC091443B7}"/>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7" name="フローチャート: 判断 176">
          <a:extLst>
            <a:ext uri="{FF2B5EF4-FFF2-40B4-BE49-F238E27FC236}">
              <a16:creationId xmlns:a16="http://schemas.microsoft.com/office/drawing/2014/main" xmlns="" id="{036AF4AD-C4AD-4053-AC9F-14C44A60390F}"/>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9C8BDFBC-F599-4C23-8F47-50AE7848CF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6C3D70E3-8B98-45F5-8E00-69CC5C680D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72826197-F029-4687-85E9-DBFE246688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5B2AF630-6DF2-4363-A627-DB3FA13895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287DF61D-95C5-4A83-BC32-33E238F759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87993</xdr:rowOff>
    </xdr:from>
    <xdr:to>
      <xdr:col>24</xdr:col>
      <xdr:colOff>114300</xdr:colOff>
      <xdr:row>57</xdr:row>
      <xdr:rowOff>18143</xdr:rowOff>
    </xdr:to>
    <xdr:sp macro="" textlink="">
      <xdr:nvSpPr>
        <xdr:cNvPr id="183" name="楕円 182">
          <a:extLst>
            <a:ext uri="{FF2B5EF4-FFF2-40B4-BE49-F238E27FC236}">
              <a16:creationId xmlns:a16="http://schemas.microsoft.com/office/drawing/2014/main" xmlns="" id="{B1F5AE99-9FF0-4668-8018-258ABEADC141}"/>
            </a:ext>
          </a:extLst>
        </xdr:cNvPr>
        <xdr:cNvSpPr/>
      </xdr:nvSpPr>
      <xdr:spPr>
        <a:xfrm>
          <a:off x="45847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41020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xmlns="" id="{63697BA9-06BB-47BC-89C2-0510CE87ACF4}"/>
            </a:ext>
          </a:extLst>
        </xdr:cNvPr>
        <xdr:cNvSpPr txBox="1"/>
      </xdr:nvSpPr>
      <xdr:spPr>
        <a:xfrm>
          <a:off x="4673600" y="964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185" name="楕円 184">
          <a:extLst>
            <a:ext uri="{FF2B5EF4-FFF2-40B4-BE49-F238E27FC236}">
              <a16:creationId xmlns:a16="http://schemas.microsoft.com/office/drawing/2014/main" xmlns="" id="{DA7D01D4-77AD-46A4-AF4B-F3941650344F}"/>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56</xdr:row>
      <xdr:rowOff>138793</xdr:rowOff>
    </xdr:to>
    <xdr:cxnSp macro="">
      <xdr:nvCxnSpPr>
        <xdr:cNvPr id="186" name="直線コネクタ 185">
          <a:extLst>
            <a:ext uri="{FF2B5EF4-FFF2-40B4-BE49-F238E27FC236}">
              <a16:creationId xmlns:a16="http://schemas.microsoft.com/office/drawing/2014/main" xmlns="" id="{D0149C58-4C88-4D40-8763-09438083A41F}"/>
            </a:ext>
          </a:extLst>
        </xdr:cNvPr>
        <xdr:cNvCxnSpPr/>
      </xdr:nvCxnSpPr>
      <xdr:spPr>
        <a:xfrm>
          <a:off x="3797300" y="97155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142240</xdr:rowOff>
    </xdr:to>
    <xdr:sp macro="" textlink="">
      <xdr:nvSpPr>
        <xdr:cNvPr id="187" name="楕円 186">
          <a:extLst>
            <a:ext uri="{FF2B5EF4-FFF2-40B4-BE49-F238E27FC236}">
              <a16:creationId xmlns:a16="http://schemas.microsoft.com/office/drawing/2014/main" xmlns="" id="{125B929D-5988-42F8-9CAF-42537D3D1EE7}"/>
            </a:ext>
          </a:extLst>
        </xdr:cNvPr>
        <xdr:cNvSpPr/>
      </xdr:nvSpPr>
      <xdr:spPr>
        <a:xfrm>
          <a:off x="2857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114300</xdr:rowOff>
    </xdr:to>
    <xdr:cxnSp macro="">
      <xdr:nvCxnSpPr>
        <xdr:cNvPr id="188" name="直線コネクタ 187">
          <a:extLst>
            <a:ext uri="{FF2B5EF4-FFF2-40B4-BE49-F238E27FC236}">
              <a16:creationId xmlns:a16="http://schemas.microsoft.com/office/drawing/2014/main" xmlns="" id="{496D0FA7-688B-4FF4-A7C0-B3FC092AE4C2}"/>
            </a:ext>
          </a:extLst>
        </xdr:cNvPr>
        <xdr:cNvCxnSpPr/>
      </xdr:nvCxnSpPr>
      <xdr:spPr>
        <a:xfrm>
          <a:off x="2908300" y="969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70031</xdr:rowOff>
    </xdr:from>
    <xdr:to>
      <xdr:col>10</xdr:col>
      <xdr:colOff>165100</xdr:colOff>
      <xdr:row>57</xdr:row>
      <xdr:rowOff>181</xdr:rowOff>
    </xdr:to>
    <xdr:sp macro="" textlink="">
      <xdr:nvSpPr>
        <xdr:cNvPr id="189" name="楕円 188">
          <a:extLst>
            <a:ext uri="{FF2B5EF4-FFF2-40B4-BE49-F238E27FC236}">
              <a16:creationId xmlns:a16="http://schemas.microsoft.com/office/drawing/2014/main" xmlns="" id="{1A434CBB-0813-495E-A4E1-313FEE5858C6}"/>
            </a:ext>
          </a:extLst>
        </xdr:cNvPr>
        <xdr:cNvSpPr/>
      </xdr:nvSpPr>
      <xdr:spPr>
        <a:xfrm>
          <a:off x="1968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120831</xdr:rowOff>
    </xdr:to>
    <xdr:cxnSp macro="">
      <xdr:nvCxnSpPr>
        <xdr:cNvPr id="190" name="直線コネクタ 189">
          <a:extLst>
            <a:ext uri="{FF2B5EF4-FFF2-40B4-BE49-F238E27FC236}">
              <a16:creationId xmlns:a16="http://schemas.microsoft.com/office/drawing/2014/main" xmlns="" id="{250E822D-CFF6-45D6-827F-7507E6948EB3}"/>
            </a:ext>
          </a:extLst>
        </xdr:cNvPr>
        <xdr:cNvCxnSpPr/>
      </xdr:nvCxnSpPr>
      <xdr:spPr>
        <a:xfrm flipV="1">
          <a:off x="2019300" y="9692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xmlns="" id="{6C4B3C1F-C93D-42C2-A315-0BA431614B04}"/>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xmlns="" id="{4B6E4302-8EC1-4CF6-93E8-1B8D5F378BBE}"/>
            </a:ext>
          </a:extLst>
        </xdr:cNvPr>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xmlns="" id="{7F7EA321-3326-43DC-B5E5-08795DF51EEE}"/>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xmlns="" id="{61C8AC42-E0CA-4F67-8143-316911D57719}"/>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xmlns="" id="{88B90643-8296-4767-8695-663B69C71DFD}"/>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xmlns="" id="{B7F54081-06BF-432B-8E6D-4F17E4539356}"/>
            </a:ext>
          </a:extLst>
        </xdr:cNvPr>
        <xdr:cNvSpPr txBox="1"/>
      </xdr:nvSpPr>
      <xdr:spPr>
        <a:xfrm>
          <a:off x="2705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16708</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xmlns="" id="{5FFFE750-475A-42BF-A97B-42CDBA468661}"/>
            </a:ext>
          </a:extLst>
        </xdr:cNvPr>
        <xdr:cNvSpPr txBox="1"/>
      </xdr:nvSpPr>
      <xdr:spPr>
        <a:xfrm>
          <a:off x="1816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xmlns="" id="{E17A5612-CAAA-4F7B-AA1F-42F59014D4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xmlns="" id="{2BD27BBB-A0AF-4137-9D2C-E9096BADBD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xmlns="" id="{AD62608A-B6F5-4AA4-8B8F-EBFE2EF116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xmlns="" id="{27AF71AA-78CB-428B-B870-82E03F1470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xmlns="" id="{907127CC-5F0B-43C9-A6D4-F44A9536D6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xmlns="" id="{D79250E6-8773-4E9A-9A8E-7AF7DE9CD8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xmlns="" id="{07EE300C-098E-4D56-B4FC-0A193C828D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xmlns="" id="{106C558F-99ED-4F27-BEA3-367858658E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xmlns="" id="{0FCBEABB-59AD-47B8-A0DA-F5B2DCE2CE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xmlns="" id="{3DC05182-A160-46A5-9DBF-0D31756C51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xmlns="" id="{6FE28239-4B56-49FF-B239-021CD68F41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xmlns="" id="{747D8B2C-1988-4336-8475-23FE6C3E41F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xmlns="" id="{9498DCBF-99B8-4669-A78D-06DD9D5B1C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xmlns="" id="{184BD7D5-5A21-4332-80EC-7C93898F8B5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xmlns="" id="{9508BE0E-54E2-451A-9DA9-B9E1AF6CFE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xmlns="" id="{A0CF4941-EC18-496D-97B3-BF25389CD64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xmlns="" id="{E5CD8CE5-51FC-47CA-AD28-C2201464E6C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xmlns="" id="{7F25A845-9666-4035-95BB-C1894006EBF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xmlns="" id="{96310BB9-9F78-4DCF-8D07-E337E0DEB4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xmlns="" id="{6941C7D6-975B-4FF2-A101-F1E30455BAB5}"/>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xmlns="" id="{35ED2724-101D-49AE-AE9C-2CC395E080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xmlns="" id="{BB242CD1-4C02-4622-9EC5-FF364BE340D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xmlns="" id="{E42FFEED-E2D4-4BD5-B75F-09CF062242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xmlns="" id="{4A413680-441B-4DAB-98CF-BF64E3B7A9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xmlns="" id="{EA77261F-9AEF-428F-AE57-605F67FAAD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3" name="直線コネクタ 222">
          <a:extLst>
            <a:ext uri="{FF2B5EF4-FFF2-40B4-BE49-F238E27FC236}">
              <a16:creationId xmlns:a16="http://schemas.microsoft.com/office/drawing/2014/main" xmlns="" id="{B3455509-25CB-43E3-9EB8-7A9E6ADF7EC9}"/>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xmlns="" id="{6E0E0F3A-A08F-4B30-B1B2-F6A0FE62D839}"/>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5" name="直線コネクタ 224">
          <a:extLst>
            <a:ext uri="{FF2B5EF4-FFF2-40B4-BE49-F238E27FC236}">
              <a16:creationId xmlns:a16="http://schemas.microsoft.com/office/drawing/2014/main" xmlns="" id="{74BC9FAA-4FC0-4E6A-8413-3B45D59C65C9}"/>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xmlns="" id="{55E74492-2DB7-4B2A-A527-080E8786CBB1}"/>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7" name="直線コネクタ 226">
          <a:extLst>
            <a:ext uri="{FF2B5EF4-FFF2-40B4-BE49-F238E27FC236}">
              <a16:creationId xmlns:a16="http://schemas.microsoft.com/office/drawing/2014/main" xmlns="" id="{C425DA87-14C8-45A9-BCD6-B9A7C6ED651D}"/>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xmlns="" id="{7B7FD9F6-F392-470E-9DE5-552737C1B8C3}"/>
            </a:ext>
          </a:extLst>
        </xdr:cNvPr>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9" name="フローチャート: 判断 228">
          <a:extLst>
            <a:ext uri="{FF2B5EF4-FFF2-40B4-BE49-F238E27FC236}">
              <a16:creationId xmlns:a16="http://schemas.microsoft.com/office/drawing/2014/main" xmlns="" id="{C5893B1F-03A2-4D0C-B246-CE790D3F651C}"/>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0" name="フローチャート: 判断 229">
          <a:extLst>
            <a:ext uri="{FF2B5EF4-FFF2-40B4-BE49-F238E27FC236}">
              <a16:creationId xmlns:a16="http://schemas.microsoft.com/office/drawing/2014/main" xmlns="" id="{584616C7-0814-45C9-A519-70383B8D4FA9}"/>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1" name="フローチャート: 判断 230">
          <a:extLst>
            <a:ext uri="{FF2B5EF4-FFF2-40B4-BE49-F238E27FC236}">
              <a16:creationId xmlns:a16="http://schemas.microsoft.com/office/drawing/2014/main" xmlns="" id="{C8602715-0799-4BAF-AE7D-11D80398A858}"/>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2" name="フローチャート: 判断 231">
          <a:extLst>
            <a:ext uri="{FF2B5EF4-FFF2-40B4-BE49-F238E27FC236}">
              <a16:creationId xmlns:a16="http://schemas.microsoft.com/office/drawing/2014/main" xmlns="" id="{D6289CEF-7059-4B79-8FA3-A77A903F827C}"/>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3" name="フローチャート: 判断 232">
          <a:extLst>
            <a:ext uri="{FF2B5EF4-FFF2-40B4-BE49-F238E27FC236}">
              <a16:creationId xmlns:a16="http://schemas.microsoft.com/office/drawing/2014/main" xmlns="" id="{803E92F5-6942-41A8-B7F6-5EA9FC404AE8}"/>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7995C055-973A-49D4-8D36-9FE44AF0B7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AD7911C0-648C-4E37-98F1-8A37E9C1DB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5B0A8B2F-0743-42AD-BE91-84E3D98093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6B3DBE9D-38C2-48E9-BDB1-550D2A6B7D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E50E808E-F8C3-45DA-A42B-D938D46E25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77165</xdr:rowOff>
    </xdr:from>
    <xdr:to>
      <xdr:col>55</xdr:col>
      <xdr:colOff>50800</xdr:colOff>
      <xdr:row>65</xdr:row>
      <xdr:rowOff>7315</xdr:rowOff>
    </xdr:to>
    <xdr:sp macro="" textlink="">
      <xdr:nvSpPr>
        <xdr:cNvPr id="239" name="楕円 238">
          <a:extLst>
            <a:ext uri="{FF2B5EF4-FFF2-40B4-BE49-F238E27FC236}">
              <a16:creationId xmlns:a16="http://schemas.microsoft.com/office/drawing/2014/main" xmlns="" id="{C6FE688D-B1DD-4CD6-917A-6AB4E9040389}"/>
            </a:ext>
          </a:extLst>
        </xdr:cNvPr>
        <xdr:cNvSpPr/>
      </xdr:nvSpPr>
      <xdr:spPr>
        <a:xfrm>
          <a:off x="10426700" y="110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163542</xdr:rowOff>
    </xdr:from>
    <xdr:ext cx="469744" cy="259045"/>
    <xdr:sp macro="" textlink="">
      <xdr:nvSpPr>
        <xdr:cNvPr id="240" name="【橋りょう・トンネル】&#10;一人当たり有形固定資産（償却資産）額該当値テキスト">
          <a:extLst>
            <a:ext uri="{FF2B5EF4-FFF2-40B4-BE49-F238E27FC236}">
              <a16:creationId xmlns:a16="http://schemas.microsoft.com/office/drawing/2014/main" xmlns="" id="{470371B9-BAED-4882-9872-84F62E0696B5}"/>
            </a:ext>
          </a:extLst>
        </xdr:cNvPr>
        <xdr:cNvSpPr txBox="1"/>
      </xdr:nvSpPr>
      <xdr:spPr>
        <a:xfrm>
          <a:off x="10515600"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77156</xdr:rowOff>
    </xdr:from>
    <xdr:to>
      <xdr:col>50</xdr:col>
      <xdr:colOff>165100</xdr:colOff>
      <xdr:row>65</xdr:row>
      <xdr:rowOff>7306</xdr:rowOff>
    </xdr:to>
    <xdr:sp macro="" textlink="">
      <xdr:nvSpPr>
        <xdr:cNvPr id="241" name="楕円 240">
          <a:extLst>
            <a:ext uri="{FF2B5EF4-FFF2-40B4-BE49-F238E27FC236}">
              <a16:creationId xmlns:a16="http://schemas.microsoft.com/office/drawing/2014/main" xmlns="" id="{1C07C2A1-58F7-4FBA-9178-7F3FB4ED6665}"/>
            </a:ext>
          </a:extLst>
        </xdr:cNvPr>
        <xdr:cNvSpPr/>
      </xdr:nvSpPr>
      <xdr:spPr>
        <a:xfrm>
          <a:off x="9588500" y="110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127956</xdr:rowOff>
    </xdr:from>
    <xdr:to>
      <xdr:col>55</xdr:col>
      <xdr:colOff>0</xdr:colOff>
      <xdr:row>64</xdr:row>
      <xdr:rowOff>127965</xdr:rowOff>
    </xdr:to>
    <xdr:cxnSp macro="">
      <xdr:nvCxnSpPr>
        <xdr:cNvPr id="242" name="直線コネクタ 241">
          <a:extLst>
            <a:ext uri="{FF2B5EF4-FFF2-40B4-BE49-F238E27FC236}">
              <a16:creationId xmlns:a16="http://schemas.microsoft.com/office/drawing/2014/main" xmlns="" id="{5C9DAAF7-8CE9-45A1-81FC-40A563E58C03}"/>
            </a:ext>
          </a:extLst>
        </xdr:cNvPr>
        <xdr:cNvCxnSpPr/>
      </xdr:nvCxnSpPr>
      <xdr:spPr>
        <a:xfrm>
          <a:off x="9639300" y="11100756"/>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77153</xdr:rowOff>
    </xdr:from>
    <xdr:to>
      <xdr:col>46</xdr:col>
      <xdr:colOff>38100</xdr:colOff>
      <xdr:row>65</xdr:row>
      <xdr:rowOff>7303</xdr:rowOff>
    </xdr:to>
    <xdr:sp macro="" textlink="">
      <xdr:nvSpPr>
        <xdr:cNvPr id="243" name="楕円 242">
          <a:extLst>
            <a:ext uri="{FF2B5EF4-FFF2-40B4-BE49-F238E27FC236}">
              <a16:creationId xmlns:a16="http://schemas.microsoft.com/office/drawing/2014/main" xmlns="" id="{D33109D8-0A51-4045-B545-F563848D0F04}"/>
            </a:ext>
          </a:extLst>
        </xdr:cNvPr>
        <xdr:cNvSpPr/>
      </xdr:nvSpPr>
      <xdr:spPr>
        <a:xfrm>
          <a:off x="8699500" y="110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127953</xdr:rowOff>
    </xdr:from>
    <xdr:to>
      <xdr:col>50</xdr:col>
      <xdr:colOff>114300</xdr:colOff>
      <xdr:row>64</xdr:row>
      <xdr:rowOff>127956</xdr:rowOff>
    </xdr:to>
    <xdr:cxnSp macro="">
      <xdr:nvCxnSpPr>
        <xdr:cNvPr id="244" name="直線コネクタ 243">
          <a:extLst>
            <a:ext uri="{FF2B5EF4-FFF2-40B4-BE49-F238E27FC236}">
              <a16:creationId xmlns:a16="http://schemas.microsoft.com/office/drawing/2014/main" xmlns="" id="{CE5DD521-4187-49E7-AB91-1DF077566A66}"/>
            </a:ext>
          </a:extLst>
        </xdr:cNvPr>
        <xdr:cNvCxnSpPr/>
      </xdr:nvCxnSpPr>
      <xdr:spPr>
        <a:xfrm>
          <a:off x="8750300" y="1110075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77643</xdr:rowOff>
    </xdr:from>
    <xdr:to>
      <xdr:col>41</xdr:col>
      <xdr:colOff>101600</xdr:colOff>
      <xdr:row>65</xdr:row>
      <xdr:rowOff>7793</xdr:rowOff>
    </xdr:to>
    <xdr:sp macro="" textlink="">
      <xdr:nvSpPr>
        <xdr:cNvPr id="245" name="楕円 244">
          <a:extLst>
            <a:ext uri="{FF2B5EF4-FFF2-40B4-BE49-F238E27FC236}">
              <a16:creationId xmlns:a16="http://schemas.microsoft.com/office/drawing/2014/main" xmlns="" id="{6FCF0F4A-4400-4247-A9D9-D8647C6B99B7}"/>
            </a:ext>
          </a:extLst>
        </xdr:cNvPr>
        <xdr:cNvSpPr/>
      </xdr:nvSpPr>
      <xdr:spPr>
        <a:xfrm>
          <a:off x="7810500" y="11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127953</xdr:rowOff>
    </xdr:from>
    <xdr:to>
      <xdr:col>45</xdr:col>
      <xdr:colOff>177800</xdr:colOff>
      <xdr:row>64</xdr:row>
      <xdr:rowOff>128443</xdr:rowOff>
    </xdr:to>
    <xdr:cxnSp macro="">
      <xdr:nvCxnSpPr>
        <xdr:cNvPr id="246" name="直線コネクタ 245">
          <a:extLst>
            <a:ext uri="{FF2B5EF4-FFF2-40B4-BE49-F238E27FC236}">
              <a16:creationId xmlns:a16="http://schemas.microsoft.com/office/drawing/2014/main" xmlns="" id="{9FBF8EAF-D3C5-4977-A530-63F3371D458B}"/>
            </a:ext>
          </a:extLst>
        </xdr:cNvPr>
        <xdr:cNvCxnSpPr/>
      </xdr:nvCxnSpPr>
      <xdr:spPr>
        <a:xfrm flipV="1">
          <a:off x="7861300" y="1110075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xmlns="" id="{E5C15069-FCF5-4A55-855D-84BE2CB5B2AD}"/>
            </a:ext>
          </a:extLst>
        </xdr:cNvPr>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xmlns="" id="{2D19EA34-1366-4059-B639-98F78B1F9D76}"/>
            </a:ext>
          </a:extLst>
        </xdr:cNvPr>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xmlns="" id="{7304BA6D-6067-4CDC-A412-AA541680E043}"/>
            </a:ext>
          </a:extLst>
        </xdr:cNvPr>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xmlns="" id="{B05C590A-D1D5-44A4-A3DE-22CCD7B33861}"/>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169883</xdr:rowOff>
    </xdr:from>
    <xdr:ext cx="469744" cy="259045"/>
    <xdr:sp macro="" textlink="">
      <xdr:nvSpPr>
        <xdr:cNvPr id="251" name="n_1mainValue【橋りょう・トンネル】&#10;一人当たり有形固定資産（償却資産）額">
          <a:extLst>
            <a:ext uri="{FF2B5EF4-FFF2-40B4-BE49-F238E27FC236}">
              <a16:creationId xmlns:a16="http://schemas.microsoft.com/office/drawing/2014/main" xmlns="" id="{32BB43F9-C1D1-465A-A17C-9D3161F69D81}"/>
            </a:ext>
          </a:extLst>
        </xdr:cNvPr>
        <xdr:cNvSpPr txBox="1"/>
      </xdr:nvSpPr>
      <xdr:spPr>
        <a:xfrm>
          <a:off x="9391728" y="111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169880</xdr:rowOff>
    </xdr:from>
    <xdr:ext cx="469744" cy="259045"/>
    <xdr:sp macro="" textlink="">
      <xdr:nvSpPr>
        <xdr:cNvPr id="252" name="n_2mainValue【橋りょう・トンネル】&#10;一人当たり有形固定資産（償却資産）額">
          <a:extLst>
            <a:ext uri="{FF2B5EF4-FFF2-40B4-BE49-F238E27FC236}">
              <a16:creationId xmlns:a16="http://schemas.microsoft.com/office/drawing/2014/main" xmlns="" id="{4E379E68-3BCB-4244-80B8-E83923A28C9B}"/>
            </a:ext>
          </a:extLst>
        </xdr:cNvPr>
        <xdr:cNvSpPr txBox="1"/>
      </xdr:nvSpPr>
      <xdr:spPr>
        <a:xfrm>
          <a:off x="8515428" y="1114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170370</xdr:rowOff>
    </xdr:from>
    <xdr:ext cx="469744" cy="259045"/>
    <xdr:sp macro="" textlink="">
      <xdr:nvSpPr>
        <xdr:cNvPr id="253" name="n_3mainValue【橋りょう・トンネル】&#10;一人当たり有形固定資産（償却資産）額">
          <a:extLst>
            <a:ext uri="{FF2B5EF4-FFF2-40B4-BE49-F238E27FC236}">
              <a16:creationId xmlns:a16="http://schemas.microsoft.com/office/drawing/2014/main" xmlns="" id="{9F9C9032-BAC5-4781-AE37-1D1BA24A89CE}"/>
            </a:ext>
          </a:extLst>
        </xdr:cNvPr>
        <xdr:cNvSpPr txBox="1"/>
      </xdr:nvSpPr>
      <xdr:spPr>
        <a:xfrm>
          <a:off x="7626428" y="111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xmlns="" id="{F3FFCFF8-44DF-4834-832F-5D8119116D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xmlns="" id="{D9C8AFD4-0B4C-4CF2-A3D7-B212DF9DCD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xmlns="" id="{150B08D2-4B67-45B2-8159-46448487D5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xmlns="" id="{8D53EC30-135E-46AF-8E64-4C54E6AB7C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xmlns="" id="{BA66010C-4FF9-4AB8-BC2F-877D4083485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xmlns="" id="{C37FE63E-BED6-4587-9444-31628D5259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xmlns="" id="{74AE32FA-4E3F-464D-881A-F25255F9C3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xmlns="" id="{58633B16-D7CA-4E53-AB8F-9D4B57BD53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xmlns="" id="{E90D662E-B793-4FB1-AE91-C4216FA0B7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xmlns="" id="{07D0056B-2580-4E41-9FAB-9533F11C91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xmlns="" id="{A8A00812-BA8A-48F7-91C8-4387EBF15C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xmlns="" id="{5705A4DB-1536-4423-A0C2-E016931CAB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xmlns="" id="{7A43A40E-3A3D-4E35-B27A-10CA86C4E55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xmlns="" id="{8C7D1E21-14CF-4528-8233-6BE2DBBA37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xmlns="" id="{D738C325-B0BD-4CAE-88E0-0D4AD87537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xmlns="" id="{74EC7E79-0DC1-4F7D-B0B6-58D65865B4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xmlns="" id="{316A883F-CA21-4E7E-93B1-93CCF6C7A5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xmlns="" id="{72687E50-3343-4B34-9FA3-A535207E48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xmlns="" id="{88D2908D-F2F0-46A6-BE87-510AB743766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xmlns="" id="{405C7F87-39A4-487C-A633-DDB30E6D1B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xmlns="" id="{9D7863CD-F2CC-4985-AEA2-BD72BACFE8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xmlns="" id="{5060DDC0-227C-48E8-83DC-23723FB1F7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xmlns="" id="{FDFCBD20-A13C-488A-B089-14D839B1A2A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xmlns="" id="{18C637D4-9D44-4BF7-ACFB-E2AAC7CEA5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8" name="直線コネクタ 277">
          <a:extLst>
            <a:ext uri="{FF2B5EF4-FFF2-40B4-BE49-F238E27FC236}">
              <a16:creationId xmlns:a16="http://schemas.microsoft.com/office/drawing/2014/main" xmlns="" id="{F97B1326-4F2D-452C-AD96-C4A5E0001D5F}"/>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9" name="【公営住宅】&#10;有形固定資産減価償却率最小値テキスト">
          <a:extLst>
            <a:ext uri="{FF2B5EF4-FFF2-40B4-BE49-F238E27FC236}">
              <a16:creationId xmlns:a16="http://schemas.microsoft.com/office/drawing/2014/main" xmlns="" id="{FB851F28-4722-41FE-8B34-2B9081113BA1}"/>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80" name="直線コネクタ 279">
          <a:extLst>
            <a:ext uri="{FF2B5EF4-FFF2-40B4-BE49-F238E27FC236}">
              <a16:creationId xmlns:a16="http://schemas.microsoft.com/office/drawing/2014/main" xmlns="" id="{6827C9BB-A68A-407A-9AD1-8BE0550940F7}"/>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1" name="【公営住宅】&#10;有形固定資産減価償却率最大値テキスト">
          <a:extLst>
            <a:ext uri="{FF2B5EF4-FFF2-40B4-BE49-F238E27FC236}">
              <a16:creationId xmlns:a16="http://schemas.microsoft.com/office/drawing/2014/main" xmlns="" id="{3AA7D212-80E7-41D5-A804-945CD5317F2A}"/>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2" name="直線コネクタ 281">
          <a:extLst>
            <a:ext uri="{FF2B5EF4-FFF2-40B4-BE49-F238E27FC236}">
              <a16:creationId xmlns:a16="http://schemas.microsoft.com/office/drawing/2014/main" xmlns="" id="{07D0CF8B-F307-4CE9-B15F-4569CF0B8A51}"/>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3" name="【公営住宅】&#10;有形固定資産減価償却率平均値テキスト">
          <a:extLst>
            <a:ext uri="{FF2B5EF4-FFF2-40B4-BE49-F238E27FC236}">
              <a16:creationId xmlns:a16="http://schemas.microsoft.com/office/drawing/2014/main" xmlns="" id="{BA4189F1-0BD5-42B0-8287-91765AEF930E}"/>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4" name="フローチャート: 判断 283">
          <a:extLst>
            <a:ext uri="{FF2B5EF4-FFF2-40B4-BE49-F238E27FC236}">
              <a16:creationId xmlns:a16="http://schemas.microsoft.com/office/drawing/2014/main" xmlns="" id="{AC1919D9-9C85-46D3-B9A1-7A7141080C69}"/>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5" name="フローチャート: 判断 284">
          <a:extLst>
            <a:ext uri="{FF2B5EF4-FFF2-40B4-BE49-F238E27FC236}">
              <a16:creationId xmlns:a16="http://schemas.microsoft.com/office/drawing/2014/main" xmlns="" id="{C3E48869-E170-4C0C-B4C8-49E8A17687AE}"/>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6" name="フローチャート: 判断 285">
          <a:extLst>
            <a:ext uri="{FF2B5EF4-FFF2-40B4-BE49-F238E27FC236}">
              <a16:creationId xmlns:a16="http://schemas.microsoft.com/office/drawing/2014/main" xmlns="" id="{69B2CD78-9BBE-4E8B-B174-9E8EE2801305}"/>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7" name="フローチャート: 判断 286">
          <a:extLst>
            <a:ext uri="{FF2B5EF4-FFF2-40B4-BE49-F238E27FC236}">
              <a16:creationId xmlns:a16="http://schemas.microsoft.com/office/drawing/2014/main" xmlns="" id="{72112243-C1B1-485E-8E0B-2F61457BB63A}"/>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8" name="フローチャート: 判断 287">
          <a:extLst>
            <a:ext uri="{FF2B5EF4-FFF2-40B4-BE49-F238E27FC236}">
              <a16:creationId xmlns:a16="http://schemas.microsoft.com/office/drawing/2014/main" xmlns="" id="{7A7C42DA-152E-45D5-B179-8C8D6AC8B76B}"/>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FED9A6BD-EC77-40FF-96F3-E77C1966DD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E16A9836-BC20-482F-9F43-5E50A58F18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BC950B8F-EB31-4265-B0AF-8D7EFAD8CA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2E5A56F-86EC-46F5-8075-971677BFC5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184409C4-9C4C-4B1B-B94C-9684D69F08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4" name="楕円 293">
          <a:extLst>
            <a:ext uri="{FF2B5EF4-FFF2-40B4-BE49-F238E27FC236}">
              <a16:creationId xmlns:a16="http://schemas.microsoft.com/office/drawing/2014/main" xmlns="" id="{BF768F3B-FFC1-4840-8D12-A6962CFFDA7E}"/>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295" name="【公営住宅】&#10;有形固定資産減価償却率該当値テキスト">
          <a:extLst>
            <a:ext uri="{FF2B5EF4-FFF2-40B4-BE49-F238E27FC236}">
              <a16:creationId xmlns:a16="http://schemas.microsoft.com/office/drawing/2014/main" xmlns="" id="{0F5F889D-FFC7-4769-8CFC-B176D0610D25}"/>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96" name="楕円 295">
          <a:extLst>
            <a:ext uri="{FF2B5EF4-FFF2-40B4-BE49-F238E27FC236}">
              <a16:creationId xmlns:a16="http://schemas.microsoft.com/office/drawing/2014/main" xmlns="" id="{6E8FB953-5BFB-4B62-BA5C-1D59DF433101}"/>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123825</xdr:rowOff>
    </xdr:to>
    <xdr:cxnSp macro="">
      <xdr:nvCxnSpPr>
        <xdr:cNvPr id="297" name="直線コネクタ 296">
          <a:extLst>
            <a:ext uri="{FF2B5EF4-FFF2-40B4-BE49-F238E27FC236}">
              <a16:creationId xmlns:a16="http://schemas.microsoft.com/office/drawing/2014/main" xmlns="" id="{60FABF55-0D99-4006-97B8-08FB8633FC79}"/>
            </a:ext>
          </a:extLst>
        </xdr:cNvPr>
        <xdr:cNvCxnSpPr/>
      </xdr:nvCxnSpPr>
      <xdr:spPr>
        <a:xfrm>
          <a:off x="3797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8" name="楕円 297">
          <a:extLst>
            <a:ext uri="{FF2B5EF4-FFF2-40B4-BE49-F238E27FC236}">
              <a16:creationId xmlns:a16="http://schemas.microsoft.com/office/drawing/2014/main" xmlns="" id="{6356EAD7-658B-4EA6-B74C-5A3940C9BB45}"/>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100964</xdr:rowOff>
    </xdr:to>
    <xdr:cxnSp macro="">
      <xdr:nvCxnSpPr>
        <xdr:cNvPr id="299" name="直線コネクタ 298">
          <a:extLst>
            <a:ext uri="{FF2B5EF4-FFF2-40B4-BE49-F238E27FC236}">
              <a16:creationId xmlns:a16="http://schemas.microsoft.com/office/drawing/2014/main" xmlns="" id="{A89B2311-B670-444A-A957-E54D4F3C363C}"/>
            </a:ext>
          </a:extLst>
        </xdr:cNvPr>
        <xdr:cNvCxnSpPr/>
      </xdr:nvCxnSpPr>
      <xdr:spPr>
        <a:xfrm>
          <a:off x="2908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00" name="楕円 299">
          <a:extLst>
            <a:ext uri="{FF2B5EF4-FFF2-40B4-BE49-F238E27FC236}">
              <a16:creationId xmlns:a16="http://schemas.microsoft.com/office/drawing/2014/main" xmlns="" id="{2A7AFB92-4626-45B5-B11C-6136CAB32DDF}"/>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62864</xdr:rowOff>
    </xdr:to>
    <xdr:cxnSp macro="">
      <xdr:nvCxnSpPr>
        <xdr:cNvPr id="301" name="直線コネクタ 300">
          <a:extLst>
            <a:ext uri="{FF2B5EF4-FFF2-40B4-BE49-F238E27FC236}">
              <a16:creationId xmlns:a16="http://schemas.microsoft.com/office/drawing/2014/main" xmlns="" id="{9771EF28-BEAF-4868-9903-D0A7AFABB7EF}"/>
            </a:ext>
          </a:extLst>
        </xdr:cNvPr>
        <xdr:cNvCxnSpPr/>
      </xdr:nvCxnSpPr>
      <xdr:spPr>
        <a:xfrm>
          <a:off x="2019300" y="139846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2" name="n_1aveValue【公営住宅】&#10;有形固定資産減価償却率">
          <a:extLst>
            <a:ext uri="{FF2B5EF4-FFF2-40B4-BE49-F238E27FC236}">
              <a16:creationId xmlns:a16="http://schemas.microsoft.com/office/drawing/2014/main" xmlns="" id="{8D95B044-3673-4D83-9DAF-B8DB5EB2C7B1}"/>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3" name="n_2aveValue【公営住宅】&#10;有形固定資産減価償却率">
          <a:extLst>
            <a:ext uri="{FF2B5EF4-FFF2-40B4-BE49-F238E27FC236}">
              <a16:creationId xmlns:a16="http://schemas.microsoft.com/office/drawing/2014/main" xmlns="" id="{9E10EF7C-3C69-4461-B533-BE658F312CE0}"/>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4" name="n_3aveValue【公営住宅】&#10;有形固定資産減価償却率">
          <a:extLst>
            <a:ext uri="{FF2B5EF4-FFF2-40B4-BE49-F238E27FC236}">
              <a16:creationId xmlns:a16="http://schemas.microsoft.com/office/drawing/2014/main" xmlns="" id="{95A7DFBF-F95F-444F-AC34-653A8474AB47}"/>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5" name="n_4aveValue【公営住宅】&#10;有形固定資産減価償却率">
          <a:extLst>
            <a:ext uri="{FF2B5EF4-FFF2-40B4-BE49-F238E27FC236}">
              <a16:creationId xmlns:a16="http://schemas.microsoft.com/office/drawing/2014/main" xmlns="" id="{072965B0-0667-47A5-80B1-80CD97152E2F}"/>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06" name="n_1mainValue【公営住宅】&#10;有形固定資産減価償却率">
          <a:extLst>
            <a:ext uri="{FF2B5EF4-FFF2-40B4-BE49-F238E27FC236}">
              <a16:creationId xmlns:a16="http://schemas.microsoft.com/office/drawing/2014/main" xmlns="" id="{724268B6-AEFC-4831-BA81-91F4431705E9}"/>
            </a:ext>
          </a:extLst>
        </xdr:cNvPr>
        <xdr:cNvSpPr txBox="1"/>
      </xdr:nvSpPr>
      <xdr:spPr>
        <a:xfrm>
          <a:off x="3582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7" name="n_2mainValue【公営住宅】&#10;有形固定資産減価償却率">
          <a:extLst>
            <a:ext uri="{FF2B5EF4-FFF2-40B4-BE49-F238E27FC236}">
              <a16:creationId xmlns:a16="http://schemas.microsoft.com/office/drawing/2014/main" xmlns="" id="{D5B78A73-73CE-41F6-8A58-155A47D5F75B}"/>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08" name="n_3mainValue【公営住宅】&#10;有形固定資産減価償却率">
          <a:extLst>
            <a:ext uri="{FF2B5EF4-FFF2-40B4-BE49-F238E27FC236}">
              <a16:creationId xmlns:a16="http://schemas.microsoft.com/office/drawing/2014/main" xmlns="" id="{DC726A3A-516A-47AA-A295-1C2CF6A2080D}"/>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xmlns="" id="{5FA539AE-066B-44EA-A1EF-7EC0541DE8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xmlns="" id="{C3889539-B898-42A5-8D7F-CCD5793B75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xmlns="" id="{E209B909-2170-4462-B7B3-A9BB23B6B5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xmlns="" id="{38C81216-D043-4FD8-8CA5-0DC62E132F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xmlns="" id="{7D2B7CF0-4CD7-4B79-B10F-4007649912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xmlns="" id="{5D55839C-8685-4706-9679-AEBDE08A7F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xmlns="" id="{549067B9-E341-4DD6-B726-FE8A885D90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xmlns="" id="{C3574787-EDDE-4186-BD0B-7F5DB1635C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xmlns="" id="{50A7D7F2-603D-4591-9CC7-0AB983003B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xmlns="" id="{683F0CB7-75D9-44C4-9D1D-42DA84A920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xmlns="" id="{BF24CD54-2304-4A5E-9277-8493947D33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xmlns="" id="{7C67D457-451A-4D3E-B148-C6347C37DB1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xmlns="" id="{9F95BD7F-84A6-4E8E-BD02-62FFD01F1E5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xmlns="" id="{06B87B4D-641E-4C76-B2E9-8CF3C45E7C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xmlns="" id="{1613EFC1-4212-4905-BFC1-7BC4CA91D1B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xmlns="" id="{44FB46D7-D36A-44E3-9541-1CE37256FA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xmlns="" id="{BDFDEFB8-C841-4439-9B9F-063228336F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xmlns="" id="{D4A7B871-0FFB-417B-990D-14E91FF0B1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xmlns="" id="{DB4C3BD5-CA95-4E10-BE99-C1C0AA9861A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xmlns="" id="{F6AD976C-5805-437D-8AA9-DA55EB61CA3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xmlns="" id="{A1978B42-5C70-48A3-AEE3-AECE31CB66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xmlns="" id="{D1F6E85B-3F5C-4EBB-8EA5-3221EA325E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xmlns="" id="{C8929AD5-87D2-471B-8D9A-E3756D6E69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2" name="直線コネクタ 331">
          <a:extLst>
            <a:ext uri="{FF2B5EF4-FFF2-40B4-BE49-F238E27FC236}">
              <a16:creationId xmlns:a16="http://schemas.microsoft.com/office/drawing/2014/main" xmlns="" id="{B84A7252-8A1A-4D36-8E40-D5688D2E8896}"/>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3" name="【公営住宅】&#10;一人当たり面積最小値テキスト">
          <a:extLst>
            <a:ext uri="{FF2B5EF4-FFF2-40B4-BE49-F238E27FC236}">
              <a16:creationId xmlns:a16="http://schemas.microsoft.com/office/drawing/2014/main" xmlns="" id="{02C5F093-C934-431D-8CCD-BF809ADB6F8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4" name="直線コネクタ 333">
          <a:extLst>
            <a:ext uri="{FF2B5EF4-FFF2-40B4-BE49-F238E27FC236}">
              <a16:creationId xmlns:a16="http://schemas.microsoft.com/office/drawing/2014/main" xmlns="" id="{7F72D6E8-B8C8-4FC5-9E33-483DD0521FF8}"/>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5" name="【公営住宅】&#10;一人当たり面積最大値テキスト">
          <a:extLst>
            <a:ext uri="{FF2B5EF4-FFF2-40B4-BE49-F238E27FC236}">
              <a16:creationId xmlns:a16="http://schemas.microsoft.com/office/drawing/2014/main" xmlns="" id="{D151A715-3C05-4588-96EC-F82C9D0F458D}"/>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6" name="直線コネクタ 335">
          <a:extLst>
            <a:ext uri="{FF2B5EF4-FFF2-40B4-BE49-F238E27FC236}">
              <a16:creationId xmlns:a16="http://schemas.microsoft.com/office/drawing/2014/main" xmlns="" id="{0A529F27-15E1-4137-B628-E41076CABFFF}"/>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7" name="【公営住宅】&#10;一人当たり面積平均値テキスト">
          <a:extLst>
            <a:ext uri="{FF2B5EF4-FFF2-40B4-BE49-F238E27FC236}">
              <a16:creationId xmlns:a16="http://schemas.microsoft.com/office/drawing/2014/main" xmlns="" id="{0BB56825-9DD4-4503-8E8D-E5AFBDC90F34}"/>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8" name="フローチャート: 判断 337">
          <a:extLst>
            <a:ext uri="{FF2B5EF4-FFF2-40B4-BE49-F238E27FC236}">
              <a16:creationId xmlns:a16="http://schemas.microsoft.com/office/drawing/2014/main" xmlns="" id="{89A8B496-31B6-4FE7-916E-47F87303F322}"/>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9" name="フローチャート: 判断 338">
          <a:extLst>
            <a:ext uri="{FF2B5EF4-FFF2-40B4-BE49-F238E27FC236}">
              <a16:creationId xmlns:a16="http://schemas.microsoft.com/office/drawing/2014/main" xmlns="" id="{1CA0B384-8BDA-4051-AA54-A625EB781F13}"/>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40" name="フローチャート: 判断 339">
          <a:extLst>
            <a:ext uri="{FF2B5EF4-FFF2-40B4-BE49-F238E27FC236}">
              <a16:creationId xmlns:a16="http://schemas.microsoft.com/office/drawing/2014/main" xmlns="" id="{5CE37AB6-E3AB-4706-B017-BA7C3A920635}"/>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1" name="フローチャート: 判断 340">
          <a:extLst>
            <a:ext uri="{FF2B5EF4-FFF2-40B4-BE49-F238E27FC236}">
              <a16:creationId xmlns:a16="http://schemas.microsoft.com/office/drawing/2014/main" xmlns="" id="{FCBEC788-AC0D-4E37-BF77-640B07352B95}"/>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2" name="フローチャート: 判断 341">
          <a:extLst>
            <a:ext uri="{FF2B5EF4-FFF2-40B4-BE49-F238E27FC236}">
              <a16:creationId xmlns:a16="http://schemas.microsoft.com/office/drawing/2014/main" xmlns="" id="{E68E49CB-34B1-43BC-A2C4-1AB6356E976D}"/>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B6CB2AC2-3AB4-4383-BF26-56BBCDF311B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21DCA304-408E-4319-B8C5-E3F4920CDC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20CA2D59-C4F2-423F-8123-C355464DEE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47A8E125-5324-42C1-A4F1-D12B1D9F46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7530E1E0-AC0A-4252-A58A-69E55D8E80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18162</xdr:rowOff>
    </xdr:from>
    <xdr:to>
      <xdr:col>55</xdr:col>
      <xdr:colOff>50800</xdr:colOff>
      <xdr:row>86</xdr:row>
      <xdr:rowOff>119762</xdr:rowOff>
    </xdr:to>
    <xdr:sp macro="" textlink="">
      <xdr:nvSpPr>
        <xdr:cNvPr id="348" name="楕円 347">
          <a:extLst>
            <a:ext uri="{FF2B5EF4-FFF2-40B4-BE49-F238E27FC236}">
              <a16:creationId xmlns:a16="http://schemas.microsoft.com/office/drawing/2014/main" xmlns="" id="{9C8CB322-6CAE-4C9B-A8DE-F1275E1D078A}"/>
            </a:ext>
          </a:extLst>
        </xdr:cNvPr>
        <xdr:cNvSpPr/>
      </xdr:nvSpPr>
      <xdr:spPr>
        <a:xfrm>
          <a:off x="104267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104539</xdr:rowOff>
    </xdr:from>
    <xdr:ext cx="469744" cy="259045"/>
    <xdr:sp macro="" textlink="">
      <xdr:nvSpPr>
        <xdr:cNvPr id="349" name="【公営住宅】&#10;一人当たり面積該当値テキスト">
          <a:extLst>
            <a:ext uri="{FF2B5EF4-FFF2-40B4-BE49-F238E27FC236}">
              <a16:creationId xmlns:a16="http://schemas.microsoft.com/office/drawing/2014/main" xmlns="" id="{0BE11B2F-F3CE-449E-8ECA-504DD33B68DA}"/>
            </a:ext>
          </a:extLst>
        </xdr:cNvPr>
        <xdr:cNvSpPr txBox="1"/>
      </xdr:nvSpPr>
      <xdr:spPr>
        <a:xfrm>
          <a:off x="10515600" y="146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16638</xdr:rowOff>
    </xdr:from>
    <xdr:to>
      <xdr:col>50</xdr:col>
      <xdr:colOff>165100</xdr:colOff>
      <xdr:row>86</xdr:row>
      <xdr:rowOff>118238</xdr:rowOff>
    </xdr:to>
    <xdr:sp macro="" textlink="">
      <xdr:nvSpPr>
        <xdr:cNvPr id="350" name="楕円 349">
          <a:extLst>
            <a:ext uri="{FF2B5EF4-FFF2-40B4-BE49-F238E27FC236}">
              <a16:creationId xmlns:a16="http://schemas.microsoft.com/office/drawing/2014/main" xmlns="" id="{E7DEE9A1-902D-48FD-A13B-93DAB6DD6577}"/>
            </a:ext>
          </a:extLst>
        </xdr:cNvPr>
        <xdr:cNvSpPr/>
      </xdr:nvSpPr>
      <xdr:spPr>
        <a:xfrm>
          <a:off x="9588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67438</xdr:rowOff>
    </xdr:from>
    <xdr:to>
      <xdr:col>55</xdr:col>
      <xdr:colOff>0</xdr:colOff>
      <xdr:row>86</xdr:row>
      <xdr:rowOff>68962</xdr:rowOff>
    </xdr:to>
    <xdr:cxnSp macro="">
      <xdr:nvCxnSpPr>
        <xdr:cNvPr id="351" name="直線コネクタ 350">
          <a:extLst>
            <a:ext uri="{FF2B5EF4-FFF2-40B4-BE49-F238E27FC236}">
              <a16:creationId xmlns:a16="http://schemas.microsoft.com/office/drawing/2014/main" xmlns="" id="{234A0CB5-670A-40DB-A01F-94559D44FFD1}"/>
            </a:ext>
          </a:extLst>
        </xdr:cNvPr>
        <xdr:cNvCxnSpPr/>
      </xdr:nvCxnSpPr>
      <xdr:spPr>
        <a:xfrm>
          <a:off x="9639300" y="1481213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16638</xdr:rowOff>
    </xdr:from>
    <xdr:to>
      <xdr:col>46</xdr:col>
      <xdr:colOff>38100</xdr:colOff>
      <xdr:row>86</xdr:row>
      <xdr:rowOff>118238</xdr:rowOff>
    </xdr:to>
    <xdr:sp macro="" textlink="">
      <xdr:nvSpPr>
        <xdr:cNvPr id="352" name="楕円 351">
          <a:extLst>
            <a:ext uri="{FF2B5EF4-FFF2-40B4-BE49-F238E27FC236}">
              <a16:creationId xmlns:a16="http://schemas.microsoft.com/office/drawing/2014/main" xmlns="" id="{D5B01CF5-1A84-4779-958A-8AED91DAFB6F}"/>
            </a:ext>
          </a:extLst>
        </xdr:cNvPr>
        <xdr:cNvSpPr/>
      </xdr:nvSpPr>
      <xdr:spPr>
        <a:xfrm>
          <a:off x="8699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67438</xdr:rowOff>
    </xdr:from>
    <xdr:to>
      <xdr:col>50</xdr:col>
      <xdr:colOff>114300</xdr:colOff>
      <xdr:row>86</xdr:row>
      <xdr:rowOff>67438</xdr:rowOff>
    </xdr:to>
    <xdr:cxnSp macro="">
      <xdr:nvCxnSpPr>
        <xdr:cNvPr id="353" name="直線コネクタ 352">
          <a:extLst>
            <a:ext uri="{FF2B5EF4-FFF2-40B4-BE49-F238E27FC236}">
              <a16:creationId xmlns:a16="http://schemas.microsoft.com/office/drawing/2014/main" xmlns="" id="{C0EB505D-483D-4B3E-AC5C-CF57BA12B2B0}"/>
            </a:ext>
          </a:extLst>
        </xdr:cNvPr>
        <xdr:cNvCxnSpPr/>
      </xdr:nvCxnSpPr>
      <xdr:spPr>
        <a:xfrm>
          <a:off x="8750300" y="14812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24637</xdr:rowOff>
    </xdr:from>
    <xdr:to>
      <xdr:col>41</xdr:col>
      <xdr:colOff>101600</xdr:colOff>
      <xdr:row>86</xdr:row>
      <xdr:rowOff>126237</xdr:rowOff>
    </xdr:to>
    <xdr:sp macro="" textlink="">
      <xdr:nvSpPr>
        <xdr:cNvPr id="354" name="楕円 353">
          <a:extLst>
            <a:ext uri="{FF2B5EF4-FFF2-40B4-BE49-F238E27FC236}">
              <a16:creationId xmlns:a16="http://schemas.microsoft.com/office/drawing/2014/main" xmlns="" id="{6AD30BCC-555F-4474-A047-F4F4ABB65736}"/>
            </a:ext>
          </a:extLst>
        </xdr:cNvPr>
        <xdr:cNvSpPr/>
      </xdr:nvSpPr>
      <xdr:spPr>
        <a:xfrm>
          <a:off x="7810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67438</xdr:rowOff>
    </xdr:from>
    <xdr:to>
      <xdr:col>45</xdr:col>
      <xdr:colOff>177800</xdr:colOff>
      <xdr:row>86</xdr:row>
      <xdr:rowOff>75437</xdr:rowOff>
    </xdr:to>
    <xdr:cxnSp macro="">
      <xdr:nvCxnSpPr>
        <xdr:cNvPr id="355" name="直線コネクタ 354">
          <a:extLst>
            <a:ext uri="{FF2B5EF4-FFF2-40B4-BE49-F238E27FC236}">
              <a16:creationId xmlns:a16="http://schemas.microsoft.com/office/drawing/2014/main" xmlns="" id="{596900CF-6163-4F3C-8046-8D152B940082}"/>
            </a:ext>
          </a:extLst>
        </xdr:cNvPr>
        <xdr:cNvCxnSpPr/>
      </xdr:nvCxnSpPr>
      <xdr:spPr>
        <a:xfrm flipV="1">
          <a:off x="7861300" y="148121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6" name="n_1aveValue【公営住宅】&#10;一人当たり面積">
          <a:extLst>
            <a:ext uri="{FF2B5EF4-FFF2-40B4-BE49-F238E27FC236}">
              <a16:creationId xmlns:a16="http://schemas.microsoft.com/office/drawing/2014/main" xmlns="" id="{D7648870-F128-4AB0-BFDA-472232F5F88D}"/>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7" name="n_2aveValue【公営住宅】&#10;一人当たり面積">
          <a:extLst>
            <a:ext uri="{FF2B5EF4-FFF2-40B4-BE49-F238E27FC236}">
              <a16:creationId xmlns:a16="http://schemas.microsoft.com/office/drawing/2014/main" xmlns="" id="{670CE3D9-3FBD-4B7B-A872-F6DE3CD31662}"/>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8" name="n_3aveValue【公営住宅】&#10;一人当たり面積">
          <a:extLst>
            <a:ext uri="{FF2B5EF4-FFF2-40B4-BE49-F238E27FC236}">
              <a16:creationId xmlns:a16="http://schemas.microsoft.com/office/drawing/2014/main" xmlns="" id="{91DCD4B5-CED5-48E2-BB19-AEB338A24682}"/>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9" name="n_4aveValue【公営住宅】&#10;一人当たり面積">
          <a:extLst>
            <a:ext uri="{FF2B5EF4-FFF2-40B4-BE49-F238E27FC236}">
              <a16:creationId xmlns:a16="http://schemas.microsoft.com/office/drawing/2014/main" xmlns="" id="{F3FA64DE-70E8-4030-A581-1A6A706A9EAA}"/>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109365</xdr:rowOff>
    </xdr:from>
    <xdr:ext cx="469744" cy="259045"/>
    <xdr:sp macro="" textlink="">
      <xdr:nvSpPr>
        <xdr:cNvPr id="360" name="n_1mainValue【公営住宅】&#10;一人当たり面積">
          <a:extLst>
            <a:ext uri="{FF2B5EF4-FFF2-40B4-BE49-F238E27FC236}">
              <a16:creationId xmlns:a16="http://schemas.microsoft.com/office/drawing/2014/main" xmlns="" id="{1CF19DB3-4880-425E-8EE8-C62CC7E76688}"/>
            </a:ext>
          </a:extLst>
        </xdr:cNvPr>
        <xdr:cNvSpPr txBox="1"/>
      </xdr:nvSpPr>
      <xdr:spPr>
        <a:xfrm>
          <a:off x="93917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109365</xdr:rowOff>
    </xdr:from>
    <xdr:ext cx="469744" cy="259045"/>
    <xdr:sp macro="" textlink="">
      <xdr:nvSpPr>
        <xdr:cNvPr id="361" name="n_2mainValue【公営住宅】&#10;一人当たり面積">
          <a:extLst>
            <a:ext uri="{FF2B5EF4-FFF2-40B4-BE49-F238E27FC236}">
              <a16:creationId xmlns:a16="http://schemas.microsoft.com/office/drawing/2014/main" xmlns="" id="{374CFAF4-8DA3-419B-AE60-204EB81D8F37}"/>
            </a:ext>
          </a:extLst>
        </xdr:cNvPr>
        <xdr:cNvSpPr txBox="1"/>
      </xdr:nvSpPr>
      <xdr:spPr>
        <a:xfrm>
          <a:off x="8515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117364</xdr:rowOff>
    </xdr:from>
    <xdr:ext cx="469744" cy="259045"/>
    <xdr:sp macro="" textlink="">
      <xdr:nvSpPr>
        <xdr:cNvPr id="362" name="n_3mainValue【公営住宅】&#10;一人当たり面積">
          <a:extLst>
            <a:ext uri="{FF2B5EF4-FFF2-40B4-BE49-F238E27FC236}">
              <a16:creationId xmlns:a16="http://schemas.microsoft.com/office/drawing/2014/main" xmlns="" id="{79CD9C71-25EB-48C6-927A-28CEB6EBC7AB}"/>
            </a:ext>
          </a:extLst>
        </xdr:cNvPr>
        <xdr:cNvSpPr txBox="1"/>
      </xdr:nvSpPr>
      <xdr:spPr>
        <a:xfrm>
          <a:off x="7626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xmlns="" id="{9111CDC0-D7FB-4A1B-A390-FD50CDEE8E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xmlns="" id="{C16E3261-1BDA-45AB-A4A5-94410D52F2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xmlns="" id="{DED3927D-9FB4-454F-AD50-39AB8AE907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xmlns="" id="{4CC9FA2E-69B3-4091-9F8E-D459400F64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xmlns="" id="{0A4FB5B5-7FDD-4E85-8C62-21D544FDA5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xmlns="" id="{B547B5C8-D8C7-4DE9-B378-890C2279D9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xmlns="" id="{D7746387-ECEA-4A10-A43C-134D1F36A5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xmlns="" id="{00C37D31-1F44-40E3-9DA6-9C1CEA44ED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xmlns="" id="{91F30BE5-8F8E-42D4-BC21-3475A6F796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xmlns="" id="{D6C45595-4E27-4490-925B-D3626FF675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xmlns="" id="{9041F1C3-BF4C-4FC7-A578-9BD0180626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xmlns="" id="{C0440AB5-203A-4472-A38F-B4367F78B8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xmlns="" id="{F5A0DA1F-8649-4233-8F05-1FCD44E1B6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xmlns="" id="{C62E1256-935C-4766-8EED-386EBE3004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xmlns="" id="{136503F5-61F5-4ABD-AF14-39F91577E1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xmlns="" id="{47FB9DDE-5FA3-4F05-B933-289257DD5D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xmlns="" id="{E212D3A8-6AE9-42CB-AF6D-02E89A63FF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xmlns="" id="{8559BCD5-7D90-4DA4-9A07-7927F633CC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xmlns="" id="{EA1DB533-2106-4337-B326-4319979BEC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xmlns="" id="{92ED3F57-7F74-4C13-BCB4-F77FA472C6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xmlns="" id="{A2B36AA9-C0DA-4445-9B38-C63B2D2DCE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xmlns="" id="{FA85CD73-A842-4FE2-A9CF-12535FDAED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xmlns="" id="{7F4A7E01-AF5F-44DF-A63B-0717D6F08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xmlns="" id="{799B7C97-431C-4946-A029-A479DCC7E9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xmlns="" id="{52BA6228-F9B3-49B3-A968-9716018F23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xmlns="" id="{739C8955-35E1-4C1A-900A-31985997F7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xmlns="" id="{B144C817-7895-4A37-B832-0E72D7ABEF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xmlns="" id="{8665A526-1D72-44BF-BD3A-218620991B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xmlns="" id="{BF2C068C-283E-4E35-AE9C-B0BAB69702D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xmlns="" id="{8D25A40B-D1F2-47A4-85A8-A1E3D9ABD3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xmlns="" id="{6B89AFB2-CA4E-44AD-86A1-4B93C15264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xmlns="" id="{BD063E32-EB54-470C-94AF-BBED40505C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xmlns="" id="{90224A4C-3687-4EEC-8197-97D11C68961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xmlns="" id="{EB47BA78-5305-42EE-8CBD-AC831B5A3F0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xmlns="" id="{14FE04B4-8450-41DA-AA4D-A7901B2E2A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xmlns="" id="{A653AC03-2A38-440D-9B3D-1313D78FC4F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xmlns="" id="{7E25B2D6-0419-4318-8788-F059C79F8F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xmlns="" id="{429EAF22-A11C-4C30-8C21-27D4F83112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xmlns="" id="{E76F6EF5-FBCB-4A4A-A816-D8C788D8990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xmlns="" id="{81AD08E0-C6F3-4AB6-A5AB-1D224E9AE0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xmlns="" id="{E5351886-D838-4621-A688-F3054601D4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164374</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xmlns="" id="{4E2580A4-FB53-4BC1-A5F6-A68B6C7C91F5}"/>
            </a:ext>
          </a:extLst>
        </xdr:cNvPr>
        <xdr:cNvCxnSpPr/>
      </xdr:nvCxnSpPr>
      <xdr:spPr>
        <a:xfrm flipV="1">
          <a:off x="16318864" y="59936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xmlns="" id="{46D86321-684B-478F-A352-17C7A6F6DA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xmlns="" id="{E223B19B-FBE1-4994-9EAB-2FC551C86A0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111051</xdr:rowOff>
    </xdr:from>
    <xdr:ext cx="405111" cy="259045"/>
    <xdr:sp macro="" textlink="">
      <xdr:nvSpPr>
        <xdr:cNvPr id="407" name="【認定こども園・幼稚園・保育所】&#10;有形固定資産減価償却率最大値テキスト">
          <a:extLst>
            <a:ext uri="{FF2B5EF4-FFF2-40B4-BE49-F238E27FC236}">
              <a16:creationId xmlns:a16="http://schemas.microsoft.com/office/drawing/2014/main" xmlns="" id="{BAD2C2B3-E3CA-4F43-96AE-0D3E31BC7832}"/>
            </a:ext>
          </a:extLst>
        </xdr:cNvPr>
        <xdr:cNvSpPr txBox="1"/>
      </xdr:nvSpPr>
      <xdr:spPr>
        <a:xfrm>
          <a:off x="16357600" y="576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164374</xdr:rowOff>
    </xdr:from>
    <xdr:to>
      <xdr:col>86</xdr:col>
      <xdr:colOff>25400</xdr:colOff>
      <xdr:row>34</xdr:row>
      <xdr:rowOff>164374</xdr:rowOff>
    </xdr:to>
    <xdr:cxnSp macro="">
      <xdr:nvCxnSpPr>
        <xdr:cNvPr id="408" name="直線コネクタ 407">
          <a:extLst>
            <a:ext uri="{FF2B5EF4-FFF2-40B4-BE49-F238E27FC236}">
              <a16:creationId xmlns:a16="http://schemas.microsoft.com/office/drawing/2014/main" xmlns="" id="{DC0F244B-251E-40C2-989A-C2281E095C57}"/>
            </a:ext>
          </a:extLst>
        </xdr:cNvPr>
        <xdr:cNvCxnSpPr/>
      </xdr:nvCxnSpPr>
      <xdr:spPr>
        <a:xfrm>
          <a:off x="16230600" y="59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138084</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xmlns="" id="{529BE0AF-C2C6-4D37-ADFA-DFA7CF939A60}"/>
            </a:ext>
          </a:extLst>
        </xdr:cNvPr>
        <xdr:cNvSpPr txBox="1"/>
      </xdr:nvSpPr>
      <xdr:spPr>
        <a:xfrm>
          <a:off x="16357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410" name="フローチャート: 判断 409">
          <a:extLst>
            <a:ext uri="{FF2B5EF4-FFF2-40B4-BE49-F238E27FC236}">
              <a16:creationId xmlns:a16="http://schemas.microsoft.com/office/drawing/2014/main" xmlns="" id="{E5AAC497-52B6-4D66-91B5-F485B2DC545C}"/>
            </a:ext>
          </a:extLst>
        </xdr:cNvPr>
        <xdr:cNvSpPr/>
      </xdr:nvSpPr>
      <xdr:spPr>
        <a:xfrm>
          <a:off x="16268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139700</xdr:rowOff>
    </xdr:from>
    <xdr:to>
      <xdr:col>81</xdr:col>
      <xdr:colOff>101600</xdr:colOff>
      <xdr:row>38</xdr:row>
      <xdr:rowOff>69850</xdr:rowOff>
    </xdr:to>
    <xdr:sp macro="" textlink="">
      <xdr:nvSpPr>
        <xdr:cNvPr id="411" name="フローチャート: 判断 410">
          <a:extLst>
            <a:ext uri="{FF2B5EF4-FFF2-40B4-BE49-F238E27FC236}">
              <a16:creationId xmlns:a16="http://schemas.microsoft.com/office/drawing/2014/main" xmlns="" id="{4672F356-F697-4DE5-AFE8-8F7101E8CD25}"/>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12" name="フローチャート: 判断 411">
          <a:extLst>
            <a:ext uri="{FF2B5EF4-FFF2-40B4-BE49-F238E27FC236}">
              <a16:creationId xmlns:a16="http://schemas.microsoft.com/office/drawing/2014/main" xmlns="" id="{61ABE473-F478-432C-A987-4C43CB170BA4}"/>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13" name="フローチャート: 判断 412">
          <a:extLst>
            <a:ext uri="{FF2B5EF4-FFF2-40B4-BE49-F238E27FC236}">
              <a16:creationId xmlns:a16="http://schemas.microsoft.com/office/drawing/2014/main" xmlns="" id="{02B169BF-B77C-4F87-8824-CEFFE6AE752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133169</xdr:rowOff>
    </xdr:from>
    <xdr:to>
      <xdr:col>67</xdr:col>
      <xdr:colOff>101600</xdr:colOff>
      <xdr:row>38</xdr:row>
      <xdr:rowOff>63319</xdr:rowOff>
    </xdr:to>
    <xdr:sp macro="" textlink="">
      <xdr:nvSpPr>
        <xdr:cNvPr id="414" name="フローチャート: 判断 413">
          <a:extLst>
            <a:ext uri="{FF2B5EF4-FFF2-40B4-BE49-F238E27FC236}">
              <a16:creationId xmlns:a16="http://schemas.microsoft.com/office/drawing/2014/main" xmlns="" id="{C6376837-E23C-4A75-ACDF-8AEB871B3B18}"/>
            </a:ext>
          </a:extLst>
        </xdr:cNvPr>
        <xdr:cNvSpPr/>
      </xdr:nvSpPr>
      <xdr:spPr>
        <a:xfrm>
          <a:off x="12763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72FDC93F-4663-4BBF-B169-133F80A57F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61A274DE-A73C-42F3-9442-D751DA61AE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CD876595-8272-4CDE-BBE1-61A03AA910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5270B8C3-7FF5-463F-90D8-57C8CB04D3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B51065C2-1F85-4427-8DBE-1C69568F9B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0" name="楕円 419">
          <a:extLst>
            <a:ext uri="{FF2B5EF4-FFF2-40B4-BE49-F238E27FC236}">
              <a16:creationId xmlns:a16="http://schemas.microsoft.com/office/drawing/2014/main" xmlns="" id="{84897374-7569-4FAE-AF9E-B0294B8E9C80}"/>
            </a:ext>
          </a:extLst>
        </xdr:cNvPr>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124658</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xmlns="" id="{CB92B590-FDF1-4C68-A5F8-4D7259349B14}"/>
            </a:ext>
          </a:extLst>
        </xdr:cNvPr>
        <xdr:cNvSpPr txBox="1"/>
      </xdr:nvSpPr>
      <xdr:spPr>
        <a:xfrm>
          <a:off x="16357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422" name="楕円 421">
          <a:extLst>
            <a:ext uri="{FF2B5EF4-FFF2-40B4-BE49-F238E27FC236}">
              <a16:creationId xmlns:a16="http://schemas.microsoft.com/office/drawing/2014/main" xmlns="" id="{99B2C7C2-A0D5-4CDA-8D30-0DF102185C05}"/>
            </a:ext>
          </a:extLst>
        </xdr:cNvPr>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27215</xdr:rowOff>
    </xdr:to>
    <xdr:cxnSp macro="">
      <xdr:nvCxnSpPr>
        <xdr:cNvPr id="423" name="直線コネクタ 422">
          <a:extLst>
            <a:ext uri="{FF2B5EF4-FFF2-40B4-BE49-F238E27FC236}">
              <a16:creationId xmlns:a16="http://schemas.microsoft.com/office/drawing/2014/main" xmlns="" id="{B41CE0C7-4493-41CF-AC5E-89E0E0EFE46E}"/>
            </a:ext>
          </a:extLst>
        </xdr:cNvPr>
        <xdr:cNvCxnSpPr/>
      </xdr:nvCxnSpPr>
      <xdr:spPr>
        <a:xfrm flipV="1">
          <a:off x="15481300" y="65406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24" name="楕円 423">
          <a:extLst>
            <a:ext uri="{FF2B5EF4-FFF2-40B4-BE49-F238E27FC236}">
              <a16:creationId xmlns:a16="http://schemas.microsoft.com/office/drawing/2014/main" xmlns="" id="{CAB17551-0D72-4328-8317-3C73F8AFF846}"/>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27215</xdr:rowOff>
    </xdr:to>
    <xdr:cxnSp macro="">
      <xdr:nvCxnSpPr>
        <xdr:cNvPr id="425" name="直線コネクタ 424">
          <a:extLst>
            <a:ext uri="{FF2B5EF4-FFF2-40B4-BE49-F238E27FC236}">
              <a16:creationId xmlns:a16="http://schemas.microsoft.com/office/drawing/2014/main" xmlns="" id="{B2483581-CEB5-4969-93F5-4DCD2972EA82}"/>
            </a:ext>
          </a:extLst>
        </xdr:cNvPr>
        <xdr:cNvCxnSpPr/>
      </xdr:nvCxnSpPr>
      <xdr:spPr>
        <a:xfrm>
          <a:off x="14592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426" name="楕円 425">
          <a:extLst>
            <a:ext uri="{FF2B5EF4-FFF2-40B4-BE49-F238E27FC236}">
              <a16:creationId xmlns:a16="http://schemas.microsoft.com/office/drawing/2014/main" xmlns="" id="{2B9810D1-D9CE-4889-BB9B-552BDF918F9C}"/>
            </a:ext>
          </a:extLst>
        </xdr:cNvPr>
        <xdr:cNvSpPr/>
      </xdr:nvSpPr>
      <xdr:spPr>
        <a:xfrm>
          <a:off x="13652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28847</xdr:rowOff>
    </xdr:from>
    <xdr:to>
      <xdr:col>76</xdr:col>
      <xdr:colOff>114300</xdr:colOff>
      <xdr:row>37</xdr:row>
      <xdr:rowOff>167640</xdr:rowOff>
    </xdr:to>
    <xdr:cxnSp macro="">
      <xdr:nvCxnSpPr>
        <xdr:cNvPr id="427" name="直線コネクタ 426">
          <a:extLst>
            <a:ext uri="{FF2B5EF4-FFF2-40B4-BE49-F238E27FC236}">
              <a16:creationId xmlns:a16="http://schemas.microsoft.com/office/drawing/2014/main" xmlns="" id="{AB89271D-9193-40C2-863A-770E6CBCCCBA}"/>
            </a:ext>
          </a:extLst>
        </xdr:cNvPr>
        <xdr:cNvCxnSpPr/>
      </xdr:nvCxnSpPr>
      <xdr:spPr>
        <a:xfrm>
          <a:off x="13703300" y="585814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86377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xmlns="" id="{35DCE0A3-7B8B-4861-A3A5-3E5D8C19EEAF}"/>
            </a:ext>
          </a:extLst>
        </xdr:cNvPr>
        <xdr:cNvSpPr txBox="1"/>
      </xdr:nvSpPr>
      <xdr:spPr>
        <a:xfrm>
          <a:off x="15266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xmlns="" id="{D3DA6C3B-1095-454B-9881-EFC79C7F562C}"/>
            </a:ext>
          </a:extLst>
        </xdr:cNvPr>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xmlns="" id="{5154DD0A-F26E-4C0E-85CE-D83C3867A5AC}"/>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79846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xmlns="" id="{CA05EA4C-DF94-479E-B53F-A9A639BAF436}"/>
            </a:ext>
          </a:extLst>
        </xdr:cNvPr>
        <xdr:cNvSpPr txBox="1"/>
      </xdr:nvSpPr>
      <xdr:spPr>
        <a:xfrm>
          <a:off x="12611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69142</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xmlns="" id="{1AE0ADF7-B788-4689-9431-19EC0677E4A6}"/>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xmlns="" id="{421F0E7C-EA79-4C11-84B9-259565A2747D}"/>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xmlns="" id="{8013B9FC-3E4E-456E-964B-B79889FF03AA}"/>
            </a:ext>
          </a:extLst>
        </xdr:cNvPr>
        <xdr:cNvSpPr txBox="1"/>
      </xdr:nvSpPr>
      <xdr:spPr>
        <a:xfrm>
          <a:off x="13500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xmlns="" id="{B493A2EA-6C7E-40CB-9D97-427B6A4230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xmlns="" id="{8AA454EB-7B28-4847-A1AB-FC2232FD98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xmlns="" id="{32A4566E-EE60-4404-905C-799BF5A897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xmlns="" id="{3AE01280-0751-46C4-B972-E3584AC4A9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xmlns="" id="{A48DC40C-2EF4-4728-A7B4-F3A0457FD2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xmlns="" id="{9583AAD0-6A2F-402B-8967-048105F735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xmlns="" id="{664C329E-058B-4A94-8CB0-D4ECA4D60A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xmlns="" id="{97892390-06F3-4FC8-BB09-62631B4D28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xmlns="" id="{A045A57F-D6EE-4E9E-BE03-AA3C662D31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xmlns="" id="{8180EFA5-200B-4A42-8A26-E34871F001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xmlns="" id="{7493CF73-FF61-4CDD-BB2B-A8F0F47E33E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xmlns="" id="{7AE93D04-FEA1-4C31-966A-F97442C8D86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xmlns="" id="{A39A3735-8C71-4BF0-8E0C-6AC99ABAEA7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xmlns="" id="{14729227-5C6A-4D4E-99BA-C2595CEC9EE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xmlns="" id="{953278D4-067C-49C0-A7AF-94A18D40543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xmlns="" id="{D8F4AB3D-4DC1-4C5D-949E-FD659CFCEB2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xmlns="" id="{01DF3418-6732-40E8-A4C1-F7B380FD85D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xmlns="" id="{569F74D8-90C8-4C23-97EA-1B954610819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xmlns="" id="{B18A8A79-B58D-4A10-A28A-909499D3CE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xmlns="" id="{C3CA1DA5-F6ED-4CD4-AEE9-AC699CD6BD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xmlns="" id="{35ECEBF8-1323-4A12-9D26-73E403B2E3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6" name="直線コネクタ 455">
          <a:extLst>
            <a:ext uri="{FF2B5EF4-FFF2-40B4-BE49-F238E27FC236}">
              <a16:creationId xmlns:a16="http://schemas.microsoft.com/office/drawing/2014/main" xmlns="" id="{AEB1F89C-C1AF-4D10-BF95-FCE135B0C32A}"/>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xmlns="" id="{B15554EA-395F-4A7F-8A6B-58640D2A85EB}"/>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8" name="直線コネクタ 457">
          <a:extLst>
            <a:ext uri="{FF2B5EF4-FFF2-40B4-BE49-F238E27FC236}">
              <a16:creationId xmlns:a16="http://schemas.microsoft.com/office/drawing/2014/main" xmlns="" id="{25F42CC3-D9F8-4D65-AE4A-F4141B01A52A}"/>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xmlns="" id="{5B6ABD64-66A2-413C-97BB-562B27AF4C84}"/>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60" name="直線コネクタ 459">
          <a:extLst>
            <a:ext uri="{FF2B5EF4-FFF2-40B4-BE49-F238E27FC236}">
              <a16:creationId xmlns:a16="http://schemas.microsoft.com/office/drawing/2014/main" xmlns="" id="{50FC9B43-1CCC-4523-9A98-B50DCEF957DD}"/>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xmlns="" id="{DCF66BF7-371E-48B9-B330-505839C9642A}"/>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2" name="フローチャート: 判断 461">
          <a:extLst>
            <a:ext uri="{FF2B5EF4-FFF2-40B4-BE49-F238E27FC236}">
              <a16:creationId xmlns:a16="http://schemas.microsoft.com/office/drawing/2014/main" xmlns="" id="{115C6617-0B69-47E2-AF3C-9417635FBA53}"/>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3" name="フローチャート: 判断 462">
          <a:extLst>
            <a:ext uri="{FF2B5EF4-FFF2-40B4-BE49-F238E27FC236}">
              <a16:creationId xmlns:a16="http://schemas.microsoft.com/office/drawing/2014/main" xmlns="" id="{08686A92-26FA-4C41-8118-C04ACB63EF7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4" name="フローチャート: 判断 463">
          <a:extLst>
            <a:ext uri="{FF2B5EF4-FFF2-40B4-BE49-F238E27FC236}">
              <a16:creationId xmlns:a16="http://schemas.microsoft.com/office/drawing/2014/main" xmlns="" id="{16F1E76D-A2FE-4C4D-98F6-BDE0CD9EF8F2}"/>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5" name="フローチャート: 判断 464">
          <a:extLst>
            <a:ext uri="{FF2B5EF4-FFF2-40B4-BE49-F238E27FC236}">
              <a16:creationId xmlns:a16="http://schemas.microsoft.com/office/drawing/2014/main" xmlns="" id="{DCC8F76D-932B-4D26-887E-10B1F54F8FFB}"/>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6" name="フローチャート: 判断 465">
          <a:extLst>
            <a:ext uri="{FF2B5EF4-FFF2-40B4-BE49-F238E27FC236}">
              <a16:creationId xmlns:a16="http://schemas.microsoft.com/office/drawing/2014/main" xmlns="" id="{B6FAD45D-F7B5-4FF8-AC6B-FAD873B3CC55}"/>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6C1EE20C-5705-4067-997F-5CA07A345F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4EC2E6D9-3381-4184-829A-E5C3D38DA8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306C317B-BF17-4D4B-B313-C1B38E6C16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9ABCB8F2-3D03-466A-9AFD-DDCD3B9F3E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xmlns="" id="{8A832B91-395C-4D01-8161-8B096690C8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472" name="楕円 471">
          <a:extLst>
            <a:ext uri="{FF2B5EF4-FFF2-40B4-BE49-F238E27FC236}">
              <a16:creationId xmlns:a16="http://schemas.microsoft.com/office/drawing/2014/main" xmlns="" id="{908DCFB8-26FE-40AB-97D2-92D5CECDFEE7}"/>
            </a:ext>
          </a:extLst>
        </xdr:cNvPr>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xmlns="" id="{40E42122-1744-41AE-8901-3BB6A22DEA9B}"/>
            </a:ext>
          </a:extLst>
        </xdr:cNvPr>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74" name="楕円 473">
          <a:extLst>
            <a:ext uri="{FF2B5EF4-FFF2-40B4-BE49-F238E27FC236}">
              <a16:creationId xmlns:a16="http://schemas.microsoft.com/office/drawing/2014/main" xmlns="" id="{69013C9C-73C7-467C-B6BD-07AED899B374}"/>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144780</xdr:rowOff>
    </xdr:to>
    <xdr:cxnSp macro="">
      <xdr:nvCxnSpPr>
        <xdr:cNvPr id="475" name="直線コネクタ 474">
          <a:extLst>
            <a:ext uri="{FF2B5EF4-FFF2-40B4-BE49-F238E27FC236}">
              <a16:creationId xmlns:a16="http://schemas.microsoft.com/office/drawing/2014/main" xmlns="" id="{B8769F55-E1F4-4623-B706-6015E5C0648B}"/>
            </a:ext>
          </a:extLst>
        </xdr:cNvPr>
        <xdr:cNvCxnSpPr/>
      </xdr:nvCxnSpPr>
      <xdr:spPr>
        <a:xfrm>
          <a:off x="21323300" y="6808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76" name="楕円 475">
          <a:extLst>
            <a:ext uri="{FF2B5EF4-FFF2-40B4-BE49-F238E27FC236}">
              <a16:creationId xmlns:a16="http://schemas.microsoft.com/office/drawing/2014/main" xmlns="" id="{D114400E-D982-4E14-9958-195AF6350C6A}"/>
            </a:ext>
          </a:extLst>
        </xdr:cNvPr>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477" name="直線コネクタ 476">
          <a:extLst>
            <a:ext uri="{FF2B5EF4-FFF2-40B4-BE49-F238E27FC236}">
              <a16:creationId xmlns:a16="http://schemas.microsoft.com/office/drawing/2014/main" xmlns="" id="{CDA180D8-8BA2-4065-970A-13BE1E84AD2C}"/>
            </a:ext>
          </a:extLst>
        </xdr:cNvPr>
        <xdr:cNvCxnSpPr/>
      </xdr:nvCxnSpPr>
      <xdr:spPr>
        <a:xfrm>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78" name="楕円 477">
          <a:extLst>
            <a:ext uri="{FF2B5EF4-FFF2-40B4-BE49-F238E27FC236}">
              <a16:creationId xmlns:a16="http://schemas.microsoft.com/office/drawing/2014/main" xmlns="" id="{A4D68BEA-11A7-4756-856C-3D656B773D06}"/>
            </a:ext>
          </a:extLst>
        </xdr:cNvPr>
        <xdr:cNvSpPr/>
      </xdr:nvSpPr>
      <xdr:spPr>
        <a:xfrm>
          <a:off x="19494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40</xdr:row>
      <xdr:rowOff>124206</xdr:rowOff>
    </xdr:to>
    <xdr:cxnSp macro="">
      <xdr:nvCxnSpPr>
        <xdr:cNvPr id="479" name="直線コネクタ 478">
          <a:extLst>
            <a:ext uri="{FF2B5EF4-FFF2-40B4-BE49-F238E27FC236}">
              <a16:creationId xmlns:a16="http://schemas.microsoft.com/office/drawing/2014/main" xmlns="" id="{A12A17B0-7934-4DD0-9EC2-10818AE9B3CE}"/>
            </a:ext>
          </a:extLst>
        </xdr:cNvPr>
        <xdr:cNvCxnSpPr/>
      </xdr:nvCxnSpPr>
      <xdr:spPr>
        <a:xfrm flipV="1">
          <a:off x="19545300" y="680618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xmlns="" id="{F954D7C7-87A5-44A9-A2A7-5C7244FCE424}"/>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xmlns="" id="{850583A2-CD2B-4A45-B31D-6DD3FDA05914}"/>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xmlns="" id="{CD56588E-3080-4427-8C28-1B378C152BD9}"/>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xmlns="" id="{7D9AF306-67EE-4ACA-ABB6-67C1A8A9FE5E}"/>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xmlns="" id="{3A915FE5-5BFC-44B7-9C9E-806C2CE2D5D7}"/>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xmlns="" id="{1BBDE44C-F76D-47AC-9837-D5297E77C60A}"/>
            </a:ext>
          </a:extLst>
        </xdr:cNvPr>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xmlns="" id="{F54F5A87-BE9F-487D-9ED3-14B89A72ECF7}"/>
            </a:ext>
          </a:extLst>
        </xdr:cNvPr>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xmlns="" id="{890A026A-F9A5-46E6-BD36-1B21161A8F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xmlns="" id="{65A3DDD6-818F-4544-BA17-20954EA75E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xmlns="" id="{286CF9FD-703C-431C-9F5D-9E1A88354E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xmlns="" id="{7E693805-700F-43D2-B58C-DFE1AA91F8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xmlns="" id="{65321B5A-E272-48A9-A98A-018B03985B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xmlns="" id="{A030E553-298C-4EC9-BF09-8A1AA17F35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xmlns="" id="{B98FC619-B57D-4F61-9539-305EAFB63E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xmlns="" id="{4E907A9A-3C1B-4297-AA1A-29F48ABF0E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xmlns="" id="{29285C68-15BA-4EF3-A766-D14B877CED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xmlns="" id="{7592D216-6F2A-49C6-BE55-B8F370C026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xmlns="" id="{1FC0EC94-2E9E-4EC9-83EC-C6242BC896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xmlns="" id="{6C78BBFD-B345-4094-82DD-CD175BCC98B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xmlns="" id="{7E5EC0A5-ED36-4AAB-B04C-EEB8E693CCD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xmlns="" id="{9738E78D-EF4F-4834-9DA2-A4C3941E147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xmlns="" id="{94008F55-5B89-484C-B957-94C073886A6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xmlns="" id="{724247C7-3939-426C-8E1B-6D03748F0B2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xmlns="" id="{FC4F97D0-6174-4BF6-86F2-9535D2DEBCA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xmlns="" id="{D36FA57D-F4F6-4FB2-A397-D850FF6BB37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xmlns="" id="{24F6BDE8-E935-4413-9369-021F6BEAD31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xmlns="" id="{02188D52-F349-4B7A-9BA1-DDD6B85503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a:extLst>
            <a:ext uri="{FF2B5EF4-FFF2-40B4-BE49-F238E27FC236}">
              <a16:creationId xmlns:a16="http://schemas.microsoft.com/office/drawing/2014/main" xmlns="" id="{A9F538BB-07E8-4D38-9C39-91A70479617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xmlns="" id="{F16CF8BD-9545-4C96-A31A-0C5C1DB8EA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9" name="直線コネクタ 508">
          <a:extLst>
            <a:ext uri="{FF2B5EF4-FFF2-40B4-BE49-F238E27FC236}">
              <a16:creationId xmlns:a16="http://schemas.microsoft.com/office/drawing/2014/main" xmlns="" id="{62216DA1-FA6E-4E59-9F2F-4B7FD0DDD898}"/>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10" name="【学校施設】&#10;有形固定資産減価償却率最小値テキスト">
          <a:extLst>
            <a:ext uri="{FF2B5EF4-FFF2-40B4-BE49-F238E27FC236}">
              <a16:creationId xmlns:a16="http://schemas.microsoft.com/office/drawing/2014/main" xmlns="" id="{54364FAA-AFD7-4119-ABBA-4A6195CBA911}"/>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11" name="直線コネクタ 510">
          <a:extLst>
            <a:ext uri="{FF2B5EF4-FFF2-40B4-BE49-F238E27FC236}">
              <a16:creationId xmlns:a16="http://schemas.microsoft.com/office/drawing/2014/main" xmlns="" id="{F490A31A-8A2F-429A-AA40-35A69960EC76}"/>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2" name="【学校施設】&#10;有形固定資産減価償却率最大値テキスト">
          <a:extLst>
            <a:ext uri="{FF2B5EF4-FFF2-40B4-BE49-F238E27FC236}">
              <a16:creationId xmlns:a16="http://schemas.microsoft.com/office/drawing/2014/main" xmlns="" id="{F4FCE461-91FC-466A-B0D1-E0871549E67D}"/>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3" name="直線コネクタ 512">
          <a:extLst>
            <a:ext uri="{FF2B5EF4-FFF2-40B4-BE49-F238E27FC236}">
              <a16:creationId xmlns:a16="http://schemas.microsoft.com/office/drawing/2014/main" xmlns="" id="{2173A620-1818-4C8F-B22E-7CBFC839B166}"/>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4" name="【学校施設】&#10;有形固定資産減価償却率平均値テキスト">
          <a:extLst>
            <a:ext uri="{FF2B5EF4-FFF2-40B4-BE49-F238E27FC236}">
              <a16:creationId xmlns:a16="http://schemas.microsoft.com/office/drawing/2014/main" xmlns="" id="{C8F45F1F-DD31-4E2F-AA1A-4ADD5906D1CB}"/>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5" name="フローチャート: 判断 514">
          <a:extLst>
            <a:ext uri="{FF2B5EF4-FFF2-40B4-BE49-F238E27FC236}">
              <a16:creationId xmlns:a16="http://schemas.microsoft.com/office/drawing/2014/main" xmlns="" id="{04F4B95A-49B2-44CA-87DC-0D56DA75D734}"/>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6" name="フローチャート: 判断 515">
          <a:extLst>
            <a:ext uri="{FF2B5EF4-FFF2-40B4-BE49-F238E27FC236}">
              <a16:creationId xmlns:a16="http://schemas.microsoft.com/office/drawing/2014/main" xmlns="" id="{4426AECC-23CF-43A6-944B-727BDEC9C924}"/>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7" name="フローチャート: 判断 516">
          <a:extLst>
            <a:ext uri="{FF2B5EF4-FFF2-40B4-BE49-F238E27FC236}">
              <a16:creationId xmlns:a16="http://schemas.microsoft.com/office/drawing/2014/main" xmlns="" id="{FE31D28B-84B0-488F-AC37-29062E44BD32}"/>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8" name="フローチャート: 判断 517">
          <a:extLst>
            <a:ext uri="{FF2B5EF4-FFF2-40B4-BE49-F238E27FC236}">
              <a16:creationId xmlns:a16="http://schemas.microsoft.com/office/drawing/2014/main" xmlns="" id="{72822B81-A112-4F86-AB7D-DC9E3A95DAD1}"/>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9" name="フローチャート: 判断 518">
          <a:extLst>
            <a:ext uri="{FF2B5EF4-FFF2-40B4-BE49-F238E27FC236}">
              <a16:creationId xmlns:a16="http://schemas.microsoft.com/office/drawing/2014/main" xmlns="" id="{CC60C53E-EB94-40A4-8C25-FD4CED3D437E}"/>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xmlns="" id="{D6E7AB5D-D990-44CE-804B-349DDF09FA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0DB52156-440B-4BAC-8F0D-EC0A8F9D59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C32CAC47-1442-4343-A5B8-48CCA29A16E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0D688963-4891-497B-9529-F827B1B71C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BE9A6DD4-71A2-4AA2-8E2E-CE92EE1288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525" name="楕円 524">
          <a:extLst>
            <a:ext uri="{FF2B5EF4-FFF2-40B4-BE49-F238E27FC236}">
              <a16:creationId xmlns:a16="http://schemas.microsoft.com/office/drawing/2014/main" xmlns="" id="{EA96370E-059D-4007-92F9-7515925461D6}"/>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84091</xdr:rowOff>
    </xdr:from>
    <xdr:ext cx="405111" cy="259045"/>
    <xdr:sp macro="" textlink="">
      <xdr:nvSpPr>
        <xdr:cNvPr id="526" name="【学校施設】&#10;有形固定資産減価償却率該当値テキスト">
          <a:extLst>
            <a:ext uri="{FF2B5EF4-FFF2-40B4-BE49-F238E27FC236}">
              <a16:creationId xmlns:a16="http://schemas.microsoft.com/office/drawing/2014/main" xmlns="" id="{7227BD0C-70C9-475E-9C64-13ECBF53D6FF}"/>
            </a:ext>
          </a:extLst>
        </xdr:cNvPr>
        <xdr:cNvSpPr txBox="1"/>
      </xdr:nvSpPr>
      <xdr:spPr>
        <a:xfrm>
          <a:off x="163576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170942</xdr:rowOff>
    </xdr:from>
    <xdr:to>
      <xdr:col>81</xdr:col>
      <xdr:colOff>101600</xdr:colOff>
      <xdr:row>59</xdr:row>
      <xdr:rowOff>101092</xdr:rowOff>
    </xdr:to>
    <xdr:sp macro="" textlink="">
      <xdr:nvSpPr>
        <xdr:cNvPr id="527" name="楕円 526">
          <a:extLst>
            <a:ext uri="{FF2B5EF4-FFF2-40B4-BE49-F238E27FC236}">
              <a16:creationId xmlns:a16="http://schemas.microsoft.com/office/drawing/2014/main" xmlns="" id="{D41D89AD-5975-45C5-B610-87675366B089}"/>
            </a:ext>
          </a:extLst>
        </xdr:cNvPr>
        <xdr:cNvSpPr/>
      </xdr:nvSpPr>
      <xdr:spPr>
        <a:xfrm>
          <a:off x="15430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112014</xdr:rowOff>
    </xdr:to>
    <xdr:cxnSp macro="">
      <xdr:nvCxnSpPr>
        <xdr:cNvPr id="528" name="直線コネクタ 527">
          <a:extLst>
            <a:ext uri="{FF2B5EF4-FFF2-40B4-BE49-F238E27FC236}">
              <a16:creationId xmlns:a16="http://schemas.microsoft.com/office/drawing/2014/main" xmlns="" id="{E777553F-2E9B-421A-901F-73ED344D5A21}"/>
            </a:ext>
          </a:extLst>
        </xdr:cNvPr>
        <xdr:cNvCxnSpPr/>
      </xdr:nvCxnSpPr>
      <xdr:spPr>
        <a:xfrm>
          <a:off x="15481300" y="101658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104648</xdr:rowOff>
    </xdr:from>
    <xdr:to>
      <xdr:col>76</xdr:col>
      <xdr:colOff>165100</xdr:colOff>
      <xdr:row>59</xdr:row>
      <xdr:rowOff>34798</xdr:rowOff>
    </xdr:to>
    <xdr:sp macro="" textlink="">
      <xdr:nvSpPr>
        <xdr:cNvPr id="529" name="楕円 528">
          <a:extLst>
            <a:ext uri="{FF2B5EF4-FFF2-40B4-BE49-F238E27FC236}">
              <a16:creationId xmlns:a16="http://schemas.microsoft.com/office/drawing/2014/main" xmlns="" id="{A200C688-912A-4FDE-89D1-2B3C2A02BBBD}"/>
            </a:ext>
          </a:extLst>
        </xdr:cNvPr>
        <xdr:cNvSpPr/>
      </xdr:nvSpPr>
      <xdr:spPr>
        <a:xfrm>
          <a:off x="14541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155448</xdr:rowOff>
    </xdr:from>
    <xdr:to>
      <xdr:col>81</xdr:col>
      <xdr:colOff>50800</xdr:colOff>
      <xdr:row>59</xdr:row>
      <xdr:rowOff>50292</xdr:rowOff>
    </xdr:to>
    <xdr:cxnSp macro="">
      <xdr:nvCxnSpPr>
        <xdr:cNvPr id="530" name="直線コネクタ 529">
          <a:extLst>
            <a:ext uri="{FF2B5EF4-FFF2-40B4-BE49-F238E27FC236}">
              <a16:creationId xmlns:a16="http://schemas.microsoft.com/office/drawing/2014/main" xmlns="" id="{05873D5B-2FAF-4009-9D8E-C82399AD73C1}"/>
            </a:ext>
          </a:extLst>
        </xdr:cNvPr>
        <xdr:cNvCxnSpPr/>
      </xdr:nvCxnSpPr>
      <xdr:spPr>
        <a:xfrm>
          <a:off x="14592300" y="1009954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168656</xdr:rowOff>
    </xdr:from>
    <xdr:to>
      <xdr:col>72</xdr:col>
      <xdr:colOff>38100</xdr:colOff>
      <xdr:row>58</xdr:row>
      <xdr:rowOff>98806</xdr:rowOff>
    </xdr:to>
    <xdr:sp macro="" textlink="">
      <xdr:nvSpPr>
        <xdr:cNvPr id="531" name="楕円 530">
          <a:extLst>
            <a:ext uri="{FF2B5EF4-FFF2-40B4-BE49-F238E27FC236}">
              <a16:creationId xmlns:a16="http://schemas.microsoft.com/office/drawing/2014/main" xmlns="" id="{CA395CD5-3967-4708-91FA-4B1FA1AE28CE}"/>
            </a:ext>
          </a:extLst>
        </xdr:cNvPr>
        <xdr:cNvSpPr/>
      </xdr:nvSpPr>
      <xdr:spPr>
        <a:xfrm>
          <a:off x="13652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48006</xdr:rowOff>
    </xdr:from>
    <xdr:to>
      <xdr:col>76</xdr:col>
      <xdr:colOff>114300</xdr:colOff>
      <xdr:row>58</xdr:row>
      <xdr:rowOff>155448</xdr:rowOff>
    </xdr:to>
    <xdr:cxnSp macro="">
      <xdr:nvCxnSpPr>
        <xdr:cNvPr id="532" name="直線コネクタ 531">
          <a:extLst>
            <a:ext uri="{FF2B5EF4-FFF2-40B4-BE49-F238E27FC236}">
              <a16:creationId xmlns:a16="http://schemas.microsoft.com/office/drawing/2014/main" xmlns="" id="{24C99A7E-E84F-4885-A51D-4B1B964602DF}"/>
            </a:ext>
          </a:extLst>
        </xdr:cNvPr>
        <xdr:cNvCxnSpPr/>
      </xdr:nvCxnSpPr>
      <xdr:spPr>
        <a:xfrm>
          <a:off x="13703300" y="99921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3" name="n_1aveValue【学校施設】&#10;有形固定資産減価償却率">
          <a:extLst>
            <a:ext uri="{FF2B5EF4-FFF2-40B4-BE49-F238E27FC236}">
              <a16:creationId xmlns:a16="http://schemas.microsoft.com/office/drawing/2014/main" xmlns="" id="{ABAA6FCE-DD9C-4CD8-8234-9ACE3775F774}"/>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4" name="n_2aveValue【学校施設】&#10;有形固定資産減価償却率">
          <a:extLst>
            <a:ext uri="{FF2B5EF4-FFF2-40B4-BE49-F238E27FC236}">
              <a16:creationId xmlns:a16="http://schemas.microsoft.com/office/drawing/2014/main" xmlns="" id="{A322240C-A36C-4298-9E75-09B2EFD26224}"/>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5" name="n_3aveValue【学校施設】&#10;有形固定資産減価償却率">
          <a:extLst>
            <a:ext uri="{FF2B5EF4-FFF2-40B4-BE49-F238E27FC236}">
              <a16:creationId xmlns:a16="http://schemas.microsoft.com/office/drawing/2014/main" xmlns="" id="{7C5A8FC4-BF68-4E69-9AEF-9E82A5D6823E}"/>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6" name="n_4aveValue【学校施設】&#10;有形固定資産減価償却率">
          <a:extLst>
            <a:ext uri="{FF2B5EF4-FFF2-40B4-BE49-F238E27FC236}">
              <a16:creationId xmlns:a16="http://schemas.microsoft.com/office/drawing/2014/main" xmlns="" id="{E37C4A71-764A-4078-82B9-A8B9EDCE9BCA}"/>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117619</xdr:rowOff>
    </xdr:from>
    <xdr:ext cx="405111" cy="259045"/>
    <xdr:sp macro="" textlink="">
      <xdr:nvSpPr>
        <xdr:cNvPr id="537" name="n_1mainValue【学校施設】&#10;有形固定資産減価償却率">
          <a:extLst>
            <a:ext uri="{FF2B5EF4-FFF2-40B4-BE49-F238E27FC236}">
              <a16:creationId xmlns:a16="http://schemas.microsoft.com/office/drawing/2014/main" xmlns="" id="{400E5E8D-D317-44CF-AC3A-8EF539C29F85}"/>
            </a:ext>
          </a:extLst>
        </xdr:cNvPr>
        <xdr:cNvSpPr txBox="1"/>
      </xdr:nvSpPr>
      <xdr:spPr>
        <a:xfrm>
          <a:off x="15266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51325</xdr:rowOff>
    </xdr:from>
    <xdr:ext cx="405111" cy="259045"/>
    <xdr:sp macro="" textlink="">
      <xdr:nvSpPr>
        <xdr:cNvPr id="538" name="n_2mainValue【学校施設】&#10;有形固定資産減価償却率">
          <a:extLst>
            <a:ext uri="{FF2B5EF4-FFF2-40B4-BE49-F238E27FC236}">
              <a16:creationId xmlns:a16="http://schemas.microsoft.com/office/drawing/2014/main" xmlns="" id="{EF3600CA-30B8-4B86-B84F-D11A040D977B}"/>
            </a:ext>
          </a:extLst>
        </xdr:cNvPr>
        <xdr:cNvSpPr txBox="1"/>
      </xdr:nvSpPr>
      <xdr:spPr>
        <a:xfrm>
          <a:off x="14389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115333</xdr:rowOff>
    </xdr:from>
    <xdr:ext cx="405111" cy="259045"/>
    <xdr:sp macro="" textlink="">
      <xdr:nvSpPr>
        <xdr:cNvPr id="539" name="n_3mainValue【学校施設】&#10;有形固定資産減価償却率">
          <a:extLst>
            <a:ext uri="{FF2B5EF4-FFF2-40B4-BE49-F238E27FC236}">
              <a16:creationId xmlns:a16="http://schemas.microsoft.com/office/drawing/2014/main" xmlns="" id="{BAFA640B-83EF-4934-B7EA-84D6B31BFDC5}"/>
            </a:ext>
          </a:extLst>
        </xdr:cNvPr>
        <xdr:cNvSpPr txBox="1"/>
      </xdr:nvSpPr>
      <xdr:spPr>
        <a:xfrm>
          <a:off x="135007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xmlns="" id="{CF61DDE3-5DE7-4D07-8DEA-75F3E29CEB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xmlns="" id="{133B1754-C702-4484-9538-81F4A02DF3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xmlns="" id="{347A441A-796A-4A06-BA8D-AAF2F4009B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xmlns="" id="{26849596-037B-4E24-9CF6-17E390EC37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xmlns="" id="{5767EC26-9495-4D4B-9D37-CA6D784C76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xmlns="" id="{33CD3B53-CA9C-4A25-93E3-66A1F24950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xmlns="" id="{05891003-EF60-4158-9F60-9A683B20E8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xmlns="" id="{5338D966-3906-45BC-A5F1-FFD3C6E5DB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xmlns="" id="{04A919B9-F02B-47C6-A9B8-5FA75C7D6F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xmlns="" id="{9FFF1C5E-EBD3-434B-B12E-23BCD1B511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xmlns="" id="{AFAE8EB2-52B0-4F9E-9472-D95DA90442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xmlns="" id="{11A1217C-3FB4-4D40-A1A7-E5CFF19D358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xmlns="" id="{B5DAE0D3-DC2C-4AD1-AC66-271B71DE38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xmlns="" id="{3074FC91-3BFF-4B32-9D24-ABB4BDC0A1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xmlns="" id="{7BA02C44-CC72-40DB-8BA7-EB1DA5F24B1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xmlns="" id="{32B269AC-395E-4646-996C-26FC44CC42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xmlns="" id="{2B6FD15A-5321-46A3-B3DC-B56EF78EFB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xmlns="" id="{3F445028-308D-4FC7-9258-F66970880A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xmlns="" id="{5ADE1D75-7682-4C37-8AD9-CB104BCAA4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xmlns="" id="{06F0C231-5061-4E67-865F-0D686D861D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xmlns="" id="{B408DB34-6F5F-4E9B-A49E-E44FC9B3CB0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xmlns="" id="{6D306980-597D-41AB-A97C-768F5D9D38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xmlns="" id="{6BC59AE7-6D78-429D-B76E-F374DD5CA0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xmlns="" id="{AF2384EA-4BEC-4017-BB1E-31DD51F3E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4" name="直線コネクタ 563">
          <a:extLst>
            <a:ext uri="{FF2B5EF4-FFF2-40B4-BE49-F238E27FC236}">
              <a16:creationId xmlns:a16="http://schemas.microsoft.com/office/drawing/2014/main" xmlns="" id="{89A346E4-90DB-4DB6-90DA-F9D6AD09572A}"/>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5" name="【学校施設】&#10;一人当たり面積最小値テキスト">
          <a:extLst>
            <a:ext uri="{FF2B5EF4-FFF2-40B4-BE49-F238E27FC236}">
              <a16:creationId xmlns:a16="http://schemas.microsoft.com/office/drawing/2014/main" xmlns="" id="{15569C1D-E7A8-441C-9CE5-0DFBE9F18129}"/>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6" name="直線コネクタ 565">
          <a:extLst>
            <a:ext uri="{FF2B5EF4-FFF2-40B4-BE49-F238E27FC236}">
              <a16:creationId xmlns:a16="http://schemas.microsoft.com/office/drawing/2014/main" xmlns="" id="{9FA579D1-BEC4-434A-A88D-3AED35081ED5}"/>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7" name="【学校施設】&#10;一人当たり面積最大値テキスト">
          <a:extLst>
            <a:ext uri="{FF2B5EF4-FFF2-40B4-BE49-F238E27FC236}">
              <a16:creationId xmlns:a16="http://schemas.microsoft.com/office/drawing/2014/main" xmlns="" id="{5D57B17F-5F5E-4A1D-B4F0-676E2C2062BF}"/>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8" name="直線コネクタ 567">
          <a:extLst>
            <a:ext uri="{FF2B5EF4-FFF2-40B4-BE49-F238E27FC236}">
              <a16:creationId xmlns:a16="http://schemas.microsoft.com/office/drawing/2014/main" xmlns="" id="{4FB253B9-7FD7-46F8-B756-290DD4FBE59C}"/>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9" name="【学校施設】&#10;一人当たり面積平均値テキスト">
          <a:extLst>
            <a:ext uri="{FF2B5EF4-FFF2-40B4-BE49-F238E27FC236}">
              <a16:creationId xmlns:a16="http://schemas.microsoft.com/office/drawing/2014/main" xmlns="" id="{E1C110A8-C0EE-4ECC-A8D4-00572EF7A6FA}"/>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70" name="フローチャート: 判断 569">
          <a:extLst>
            <a:ext uri="{FF2B5EF4-FFF2-40B4-BE49-F238E27FC236}">
              <a16:creationId xmlns:a16="http://schemas.microsoft.com/office/drawing/2014/main" xmlns="" id="{00A91BC6-D5F9-4989-BFB0-2499062F05FA}"/>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71" name="フローチャート: 判断 570">
          <a:extLst>
            <a:ext uri="{FF2B5EF4-FFF2-40B4-BE49-F238E27FC236}">
              <a16:creationId xmlns:a16="http://schemas.microsoft.com/office/drawing/2014/main" xmlns="" id="{816A3C8A-EA9B-41C5-9BDA-5BFCDE180044}"/>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2" name="フローチャート: 判断 571">
          <a:extLst>
            <a:ext uri="{FF2B5EF4-FFF2-40B4-BE49-F238E27FC236}">
              <a16:creationId xmlns:a16="http://schemas.microsoft.com/office/drawing/2014/main" xmlns="" id="{1EE66A91-0584-4BE7-BDE0-25F596C82BAF}"/>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3" name="フローチャート: 判断 572">
          <a:extLst>
            <a:ext uri="{FF2B5EF4-FFF2-40B4-BE49-F238E27FC236}">
              <a16:creationId xmlns:a16="http://schemas.microsoft.com/office/drawing/2014/main" xmlns="" id="{1ED8319D-5F7F-460F-9378-93A41C5897A3}"/>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4" name="フローチャート: 判断 573">
          <a:extLst>
            <a:ext uri="{FF2B5EF4-FFF2-40B4-BE49-F238E27FC236}">
              <a16:creationId xmlns:a16="http://schemas.microsoft.com/office/drawing/2014/main" xmlns="" id="{12405D72-FF85-4D44-B4BE-67D1C8625DFF}"/>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46A82CAE-BBC1-448E-BD76-BE854BD2DF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BCCF806D-C732-443B-B425-8792121A96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80B8386A-7811-487C-A9D4-64D730AF98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901C6DD8-70A2-49CA-AF8B-CEBFA033E4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7B3FD294-E5D1-483B-9D57-5F6934960A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30734</xdr:rowOff>
    </xdr:from>
    <xdr:to>
      <xdr:col>116</xdr:col>
      <xdr:colOff>114300</xdr:colOff>
      <xdr:row>62</xdr:row>
      <xdr:rowOff>132334</xdr:rowOff>
    </xdr:to>
    <xdr:sp macro="" textlink="">
      <xdr:nvSpPr>
        <xdr:cNvPr id="580" name="楕円 579">
          <a:extLst>
            <a:ext uri="{FF2B5EF4-FFF2-40B4-BE49-F238E27FC236}">
              <a16:creationId xmlns:a16="http://schemas.microsoft.com/office/drawing/2014/main" xmlns="" id="{4874D748-5032-48E1-A7C2-0D331C77A47A}"/>
            </a:ext>
          </a:extLst>
        </xdr:cNvPr>
        <xdr:cNvSpPr/>
      </xdr:nvSpPr>
      <xdr:spPr>
        <a:xfrm>
          <a:off x="22110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9161</xdr:rowOff>
    </xdr:from>
    <xdr:ext cx="469744" cy="259045"/>
    <xdr:sp macro="" textlink="">
      <xdr:nvSpPr>
        <xdr:cNvPr id="581" name="【学校施設】&#10;一人当たり面積該当値テキスト">
          <a:extLst>
            <a:ext uri="{FF2B5EF4-FFF2-40B4-BE49-F238E27FC236}">
              <a16:creationId xmlns:a16="http://schemas.microsoft.com/office/drawing/2014/main" xmlns="" id="{BCD521FF-6045-44DA-BBF7-D90CE81F3B78}"/>
            </a:ext>
          </a:extLst>
        </xdr:cNvPr>
        <xdr:cNvSpPr txBox="1"/>
      </xdr:nvSpPr>
      <xdr:spPr>
        <a:xfrm>
          <a:off x="22199600"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26162</xdr:rowOff>
    </xdr:from>
    <xdr:to>
      <xdr:col>112</xdr:col>
      <xdr:colOff>38100</xdr:colOff>
      <xdr:row>62</xdr:row>
      <xdr:rowOff>127762</xdr:rowOff>
    </xdr:to>
    <xdr:sp macro="" textlink="">
      <xdr:nvSpPr>
        <xdr:cNvPr id="582" name="楕円 581">
          <a:extLst>
            <a:ext uri="{FF2B5EF4-FFF2-40B4-BE49-F238E27FC236}">
              <a16:creationId xmlns:a16="http://schemas.microsoft.com/office/drawing/2014/main" xmlns="" id="{0E2148C3-60E7-4832-A201-5C5076725CBC}"/>
            </a:ext>
          </a:extLst>
        </xdr:cNvPr>
        <xdr:cNvSpPr/>
      </xdr:nvSpPr>
      <xdr:spPr>
        <a:xfrm>
          <a:off x="21272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76962</xdr:rowOff>
    </xdr:from>
    <xdr:to>
      <xdr:col>116</xdr:col>
      <xdr:colOff>63500</xdr:colOff>
      <xdr:row>62</xdr:row>
      <xdr:rowOff>81534</xdr:rowOff>
    </xdr:to>
    <xdr:cxnSp macro="">
      <xdr:nvCxnSpPr>
        <xdr:cNvPr id="583" name="直線コネクタ 582">
          <a:extLst>
            <a:ext uri="{FF2B5EF4-FFF2-40B4-BE49-F238E27FC236}">
              <a16:creationId xmlns:a16="http://schemas.microsoft.com/office/drawing/2014/main" xmlns="" id="{DC406363-D22B-4F5B-9EE8-99ABBE7E07EC}"/>
            </a:ext>
          </a:extLst>
        </xdr:cNvPr>
        <xdr:cNvCxnSpPr/>
      </xdr:nvCxnSpPr>
      <xdr:spPr>
        <a:xfrm>
          <a:off x="21323300" y="107068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584" name="楕円 583">
          <a:extLst>
            <a:ext uri="{FF2B5EF4-FFF2-40B4-BE49-F238E27FC236}">
              <a16:creationId xmlns:a16="http://schemas.microsoft.com/office/drawing/2014/main" xmlns="" id="{2E9C2824-5CBA-4F3D-B124-9A67B7A49EAB}"/>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76962</xdr:rowOff>
    </xdr:to>
    <xdr:cxnSp macro="">
      <xdr:nvCxnSpPr>
        <xdr:cNvPr id="585" name="直線コネクタ 584">
          <a:extLst>
            <a:ext uri="{FF2B5EF4-FFF2-40B4-BE49-F238E27FC236}">
              <a16:creationId xmlns:a16="http://schemas.microsoft.com/office/drawing/2014/main" xmlns="" id="{D9047174-676F-47DA-B586-C780632E8A44}"/>
            </a:ext>
          </a:extLst>
        </xdr:cNvPr>
        <xdr:cNvCxnSpPr/>
      </xdr:nvCxnSpPr>
      <xdr:spPr>
        <a:xfrm>
          <a:off x="20434300" y="107061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86" name="楕円 585">
          <a:extLst>
            <a:ext uri="{FF2B5EF4-FFF2-40B4-BE49-F238E27FC236}">
              <a16:creationId xmlns:a16="http://schemas.microsoft.com/office/drawing/2014/main" xmlns="" id="{2AB7F97D-E352-4795-A8EE-B3E9B4021438}"/>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63</xdr:row>
      <xdr:rowOff>76200</xdr:rowOff>
    </xdr:to>
    <xdr:cxnSp macro="">
      <xdr:nvCxnSpPr>
        <xdr:cNvPr id="587" name="直線コネクタ 586">
          <a:extLst>
            <a:ext uri="{FF2B5EF4-FFF2-40B4-BE49-F238E27FC236}">
              <a16:creationId xmlns:a16="http://schemas.microsoft.com/office/drawing/2014/main" xmlns="" id="{37B7F498-5B6A-4320-A01C-CEC706D8E91B}"/>
            </a:ext>
          </a:extLst>
        </xdr:cNvPr>
        <xdr:cNvCxnSpPr/>
      </xdr:nvCxnSpPr>
      <xdr:spPr>
        <a:xfrm flipV="1">
          <a:off x="19545300" y="10706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8" name="n_1aveValue【学校施設】&#10;一人当たり面積">
          <a:extLst>
            <a:ext uri="{FF2B5EF4-FFF2-40B4-BE49-F238E27FC236}">
              <a16:creationId xmlns:a16="http://schemas.microsoft.com/office/drawing/2014/main" xmlns="" id="{E287723D-736C-44A4-8C8F-D37C5B4CCDB6}"/>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9" name="n_2aveValue【学校施設】&#10;一人当たり面積">
          <a:extLst>
            <a:ext uri="{FF2B5EF4-FFF2-40B4-BE49-F238E27FC236}">
              <a16:creationId xmlns:a16="http://schemas.microsoft.com/office/drawing/2014/main" xmlns="" id="{C718DA34-FD83-4C82-A8EE-C190E6CDFEA6}"/>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90" name="n_3aveValue【学校施設】&#10;一人当たり面積">
          <a:extLst>
            <a:ext uri="{FF2B5EF4-FFF2-40B4-BE49-F238E27FC236}">
              <a16:creationId xmlns:a16="http://schemas.microsoft.com/office/drawing/2014/main" xmlns="" id="{D02D3AFB-5C7B-4B14-BB86-59A6050F68D6}"/>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91" name="n_4aveValue【学校施設】&#10;一人当たり面積">
          <a:extLst>
            <a:ext uri="{FF2B5EF4-FFF2-40B4-BE49-F238E27FC236}">
              <a16:creationId xmlns:a16="http://schemas.microsoft.com/office/drawing/2014/main" xmlns="" id="{15376766-2131-42E6-8502-6E7CBF37BE2B}"/>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118889</xdr:rowOff>
    </xdr:from>
    <xdr:ext cx="469744" cy="259045"/>
    <xdr:sp macro="" textlink="">
      <xdr:nvSpPr>
        <xdr:cNvPr id="592" name="n_1mainValue【学校施設】&#10;一人当たり面積">
          <a:extLst>
            <a:ext uri="{FF2B5EF4-FFF2-40B4-BE49-F238E27FC236}">
              <a16:creationId xmlns:a16="http://schemas.microsoft.com/office/drawing/2014/main" xmlns="" id="{AF8AF9D3-CA01-4AE3-B05C-94C1DF947E6D}"/>
            </a:ext>
          </a:extLst>
        </xdr:cNvPr>
        <xdr:cNvSpPr txBox="1"/>
      </xdr:nvSpPr>
      <xdr:spPr>
        <a:xfrm>
          <a:off x="210757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593" name="n_2mainValue【学校施設】&#10;一人当たり面積">
          <a:extLst>
            <a:ext uri="{FF2B5EF4-FFF2-40B4-BE49-F238E27FC236}">
              <a16:creationId xmlns:a16="http://schemas.microsoft.com/office/drawing/2014/main" xmlns="" id="{CC346678-8AA4-4CED-A962-B65FF66EFABD}"/>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594" name="n_3mainValue【学校施設】&#10;一人当たり面積">
          <a:extLst>
            <a:ext uri="{FF2B5EF4-FFF2-40B4-BE49-F238E27FC236}">
              <a16:creationId xmlns:a16="http://schemas.microsoft.com/office/drawing/2014/main" xmlns="" id="{EB679086-54BF-4C74-AAC9-D5EB3AE1FAE2}"/>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xmlns="" id="{A8F6A422-A924-49CE-A781-DC0E69E868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xmlns="" id="{1A51F6D6-3BB3-4611-B75A-2C4C734934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xmlns="" id="{C2361D7B-8C70-4C98-9E5B-B01433C5B5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xmlns="" id="{17140662-9AA1-4D87-9A66-F741B88E4F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xmlns="" id="{6BD05CB8-D8C5-4E85-AF3E-598344C4C4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xmlns="" id="{FA05099B-7EA1-41F0-9473-40077AF30B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xmlns="" id="{FEC89BD6-98B9-4342-A82A-CAE87CB26B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xmlns="" id="{EF9ABBFC-D610-4407-B46F-A656CCC950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xmlns="" id="{B739BB92-5B2E-421F-88B6-79F0506403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xmlns="" id="{D2104131-AC89-4303-9BB0-E76C26924C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xmlns="" id="{DF0E560E-1FF2-41D0-B0B7-30033B0504C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xmlns="" id="{5CBBC643-235E-49F7-BDA6-B653E02F3F7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xmlns="" id="{6EF3C546-22CC-44F0-8AD3-77E5DB907F4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xmlns="" id="{F9C05ABB-3BEF-4A69-87A2-46EF2764020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xmlns="" id="{31ED0F85-3045-4A52-B6D3-4E00086133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xmlns="" id="{25A1DB16-BDB5-4697-A36F-C76E7F15ED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xmlns="" id="{7A268D36-E2F9-4F48-A274-310989B271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xmlns="" id="{2D4D977A-3DEE-4B40-AC56-AA48C529DA3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xmlns="" id="{46130E4A-763C-4793-9830-A88414DD8F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xmlns="" id="{5710BC97-139F-4626-BDEC-1AFED19C5A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xmlns="" id="{3918DD88-09CF-4FD1-A08E-0E2F05A8EE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xmlns="" id="{2E4D55BA-AADD-42FE-AADB-015B7CC0654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xmlns="" id="{6A7CC1E3-508E-4396-BFE1-EC3D089C05B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xmlns="" id="{96E9EC0C-70B2-4AA9-8352-BA568FE11B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xmlns="" id="{ABE3E123-0CB9-41AF-8B8B-8045A4CE1D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xmlns="" id="{9D817173-4395-4AAA-9DA0-0485A7FC1614}"/>
            </a:ext>
          </a:extLst>
        </xdr:cNvPr>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xmlns="" id="{74584922-3A21-48C5-9450-45D4A0188BB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xmlns="" id="{C93396CF-CD09-43EE-983B-0FA8B737153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3" name="【児童館】&#10;有形固定資産減価償却率最大値テキスト">
          <a:extLst>
            <a:ext uri="{FF2B5EF4-FFF2-40B4-BE49-F238E27FC236}">
              <a16:creationId xmlns:a16="http://schemas.microsoft.com/office/drawing/2014/main" xmlns="" id="{23E3F66D-919B-44CE-B861-D01F8124A9D4}"/>
            </a:ext>
          </a:extLst>
        </xdr:cNvPr>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4" name="直線コネクタ 623">
          <a:extLst>
            <a:ext uri="{FF2B5EF4-FFF2-40B4-BE49-F238E27FC236}">
              <a16:creationId xmlns:a16="http://schemas.microsoft.com/office/drawing/2014/main" xmlns="" id="{693CDB4C-9CC3-4B4B-AF14-D0FD34767783}"/>
            </a:ext>
          </a:extLst>
        </xdr:cNvPr>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25" name="【児童館】&#10;有形固定資産減価償却率平均値テキスト">
          <a:extLst>
            <a:ext uri="{FF2B5EF4-FFF2-40B4-BE49-F238E27FC236}">
              <a16:creationId xmlns:a16="http://schemas.microsoft.com/office/drawing/2014/main" xmlns="" id="{DCA75D03-D478-4E79-8C3F-61F1E885E04C}"/>
            </a:ext>
          </a:extLst>
        </xdr:cNvPr>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6" name="フローチャート: 判断 625">
          <a:extLst>
            <a:ext uri="{FF2B5EF4-FFF2-40B4-BE49-F238E27FC236}">
              <a16:creationId xmlns:a16="http://schemas.microsoft.com/office/drawing/2014/main" xmlns="" id="{D6C5EADA-4B6A-44E2-865C-4127BB241245}"/>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7" name="フローチャート: 判断 626">
          <a:extLst>
            <a:ext uri="{FF2B5EF4-FFF2-40B4-BE49-F238E27FC236}">
              <a16:creationId xmlns:a16="http://schemas.microsoft.com/office/drawing/2014/main" xmlns="" id="{43525018-EF91-4407-B091-C27B6E1724D8}"/>
            </a:ext>
          </a:extLst>
        </xdr:cNvPr>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8" name="フローチャート: 判断 627">
          <a:extLst>
            <a:ext uri="{FF2B5EF4-FFF2-40B4-BE49-F238E27FC236}">
              <a16:creationId xmlns:a16="http://schemas.microsoft.com/office/drawing/2014/main" xmlns="" id="{BD387D46-4BC4-4D28-B539-0FD25D488EDA}"/>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9" name="フローチャート: 判断 628">
          <a:extLst>
            <a:ext uri="{FF2B5EF4-FFF2-40B4-BE49-F238E27FC236}">
              <a16:creationId xmlns:a16="http://schemas.microsoft.com/office/drawing/2014/main" xmlns="" id="{299E0013-E174-4C48-91CF-2094E2BE65D2}"/>
            </a:ext>
          </a:extLst>
        </xdr:cNvPr>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30" name="フローチャート: 判断 629">
          <a:extLst>
            <a:ext uri="{FF2B5EF4-FFF2-40B4-BE49-F238E27FC236}">
              <a16:creationId xmlns:a16="http://schemas.microsoft.com/office/drawing/2014/main" xmlns="" id="{3FD20108-ACAA-4573-B6B3-DD1FBCCA139D}"/>
            </a:ext>
          </a:extLst>
        </xdr:cNvPr>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6ECFB9E4-5E6F-4F33-8C14-8D481CA834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38E6D40E-1084-4BA1-ACE1-97BE5054B3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728F55BD-C7CA-4306-81F0-E1268C9F0B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8B8EB9B1-D300-4733-AD8F-35BACC23C2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DE8FB75B-33D2-473A-96A2-B5581B84AF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636" name="楕円 635">
          <a:extLst>
            <a:ext uri="{FF2B5EF4-FFF2-40B4-BE49-F238E27FC236}">
              <a16:creationId xmlns:a16="http://schemas.microsoft.com/office/drawing/2014/main" xmlns="" id="{F4D766A8-112F-4371-B29A-CD2A667FC68D}"/>
            </a:ext>
          </a:extLst>
        </xdr:cNvPr>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637" name="【児童館】&#10;有形固定資産減価償却率該当値テキスト">
          <a:extLst>
            <a:ext uri="{FF2B5EF4-FFF2-40B4-BE49-F238E27FC236}">
              <a16:creationId xmlns:a16="http://schemas.microsoft.com/office/drawing/2014/main" xmlns="" id="{8775872A-8FC8-4D6A-AE91-5F075BA18FD5}"/>
            </a:ext>
          </a:extLst>
        </xdr:cNvPr>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38" name="楕円 637">
          <a:extLst>
            <a:ext uri="{FF2B5EF4-FFF2-40B4-BE49-F238E27FC236}">
              <a16:creationId xmlns:a16="http://schemas.microsoft.com/office/drawing/2014/main" xmlns="" id="{F0F8BA98-75E9-4CBB-AA9C-A05E150495AF}"/>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162198</xdr:rowOff>
    </xdr:to>
    <xdr:cxnSp macro="">
      <xdr:nvCxnSpPr>
        <xdr:cNvPr id="639" name="直線コネクタ 638">
          <a:extLst>
            <a:ext uri="{FF2B5EF4-FFF2-40B4-BE49-F238E27FC236}">
              <a16:creationId xmlns:a16="http://schemas.microsoft.com/office/drawing/2014/main" xmlns="" id="{242B702F-30E4-4481-ABEC-3DDECA3B810F}"/>
            </a:ext>
          </a:extLst>
        </xdr:cNvPr>
        <xdr:cNvCxnSpPr/>
      </xdr:nvCxnSpPr>
      <xdr:spPr>
        <a:xfrm>
          <a:off x="15481300" y="1363980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147320</xdr:rowOff>
    </xdr:from>
    <xdr:to>
      <xdr:col>76</xdr:col>
      <xdr:colOff>165100</xdr:colOff>
      <xdr:row>79</xdr:row>
      <xdr:rowOff>77470</xdr:rowOff>
    </xdr:to>
    <xdr:sp macro="" textlink="">
      <xdr:nvSpPr>
        <xdr:cNvPr id="640" name="楕円 639">
          <a:extLst>
            <a:ext uri="{FF2B5EF4-FFF2-40B4-BE49-F238E27FC236}">
              <a16:creationId xmlns:a16="http://schemas.microsoft.com/office/drawing/2014/main" xmlns="" id="{F946579E-C54B-4CFB-B6A4-0138DFE19CA1}"/>
            </a:ext>
          </a:extLst>
        </xdr:cNvPr>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26670</xdr:rowOff>
    </xdr:from>
    <xdr:to>
      <xdr:col>81</xdr:col>
      <xdr:colOff>50800</xdr:colOff>
      <xdr:row>79</xdr:row>
      <xdr:rowOff>95250</xdr:rowOff>
    </xdr:to>
    <xdr:cxnSp macro="">
      <xdr:nvCxnSpPr>
        <xdr:cNvPr id="641" name="直線コネクタ 640">
          <a:extLst>
            <a:ext uri="{FF2B5EF4-FFF2-40B4-BE49-F238E27FC236}">
              <a16:creationId xmlns:a16="http://schemas.microsoft.com/office/drawing/2014/main" xmlns="" id="{578442DF-FA89-458E-B067-BEE3B0CBC82C}"/>
            </a:ext>
          </a:extLst>
        </xdr:cNvPr>
        <xdr:cNvCxnSpPr/>
      </xdr:nvCxnSpPr>
      <xdr:spPr>
        <a:xfrm>
          <a:off x="14592300" y="1357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153851</xdr:rowOff>
    </xdr:from>
    <xdr:to>
      <xdr:col>72</xdr:col>
      <xdr:colOff>38100</xdr:colOff>
      <xdr:row>78</xdr:row>
      <xdr:rowOff>84001</xdr:rowOff>
    </xdr:to>
    <xdr:sp macro="" textlink="">
      <xdr:nvSpPr>
        <xdr:cNvPr id="642" name="楕円 641">
          <a:extLst>
            <a:ext uri="{FF2B5EF4-FFF2-40B4-BE49-F238E27FC236}">
              <a16:creationId xmlns:a16="http://schemas.microsoft.com/office/drawing/2014/main" xmlns="" id="{97B1B4A2-962E-4416-BA19-143C036DE148}"/>
            </a:ext>
          </a:extLst>
        </xdr:cNvPr>
        <xdr:cNvSpPr/>
      </xdr:nvSpPr>
      <xdr:spPr>
        <a:xfrm>
          <a:off x="13652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33201</xdr:rowOff>
    </xdr:from>
    <xdr:to>
      <xdr:col>76</xdr:col>
      <xdr:colOff>114300</xdr:colOff>
      <xdr:row>79</xdr:row>
      <xdr:rowOff>26670</xdr:rowOff>
    </xdr:to>
    <xdr:cxnSp macro="">
      <xdr:nvCxnSpPr>
        <xdr:cNvPr id="643" name="直線コネクタ 642">
          <a:extLst>
            <a:ext uri="{FF2B5EF4-FFF2-40B4-BE49-F238E27FC236}">
              <a16:creationId xmlns:a16="http://schemas.microsoft.com/office/drawing/2014/main" xmlns="" id="{F4C61469-C1F2-4505-9B01-291B29CB5D1E}"/>
            </a:ext>
          </a:extLst>
        </xdr:cNvPr>
        <xdr:cNvCxnSpPr/>
      </xdr:nvCxnSpPr>
      <xdr:spPr>
        <a:xfrm>
          <a:off x="13703300" y="1340630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4" name="n_1aveValue【児童館】&#10;有形固定資産減価償却率">
          <a:extLst>
            <a:ext uri="{FF2B5EF4-FFF2-40B4-BE49-F238E27FC236}">
              <a16:creationId xmlns:a16="http://schemas.microsoft.com/office/drawing/2014/main" xmlns="" id="{7899B620-E3ED-4A0E-9BF3-B8CEF01D32DB}"/>
            </a:ext>
          </a:extLst>
        </xdr:cNvPr>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5" name="n_2aveValue【児童館】&#10;有形固定資産減価償却率">
          <a:extLst>
            <a:ext uri="{FF2B5EF4-FFF2-40B4-BE49-F238E27FC236}">
              <a16:creationId xmlns:a16="http://schemas.microsoft.com/office/drawing/2014/main" xmlns="" id="{358C5EE7-7D81-4C07-9157-938656E5FCEB}"/>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6" name="n_3aveValue【児童館】&#10;有形固定資産減価償却率">
          <a:extLst>
            <a:ext uri="{FF2B5EF4-FFF2-40B4-BE49-F238E27FC236}">
              <a16:creationId xmlns:a16="http://schemas.microsoft.com/office/drawing/2014/main" xmlns="" id="{C948DA48-D7BB-4D47-BDF7-CAAC072FC74C}"/>
            </a:ext>
          </a:extLst>
        </xdr:cNvPr>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7" name="n_4aveValue【児童館】&#10;有形固定資産減価償却率">
          <a:extLst>
            <a:ext uri="{FF2B5EF4-FFF2-40B4-BE49-F238E27FC236}">
              <a16:creationId xmlns:a16="http://schemas.microsoft.com/office/drawing/2014/main" xmlns="" id="{8B7A0194-5D1F-414C-963E-60E400BD7623}"/>
            </a:ext>
          </a:extLst>
        </xdr:cNvPr>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48" name="n_1mainValue【児童館】&#10;有形固定資産減価償却率">
          <a:extLst>
            <a:ext uri="{FF2B5EF4-FFF2-40B4-BE49-F238E27FC236}">
              <a16:creationId xmlns:a16="http://schemas.microsoft.com/office/drawing/2014/main" xmlns="" id="{0E2A4470-C1BF-4DC8-9791-B0A53A060016}"/>
            </a:ext>
          </a:extLst>
        </xdr:cNvPr>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93997</xdr:rowOff>
    </xdr:from>
    <xdr:ext cx="405111" cy="259045"/>
    <xdr:sp macro="" textlink="">
      <xdr:nvSpPr>
        <xdr:cNvPr id="649" name="n_2mainValue【児童館】&#10;有形固定資産減価償却率">
          <a:extLst>
            <a:ext uri="{FF2B5EF4-FFF2-40B4-BE49-F238E27FC236}">
              <a16:creationId xmlns:a16="http://schemas.microsoft.com/office/drawing/2014/main" xmlns="" id="{B2F8023C-A628-42C6-B433-AB94347D32D2}"/>
            </a:ext>
          </a:extLst>
        </xdr:cNvPr>
        <xdr:cNvSpPr txBox="1"/>
      </xdr:nvSpPr>
      <xdr:spPr>
        <a:xfrm>
          <a:off x="14389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100528</xdr:rowOff>
    </xdr:from>
    <xdr:ext cx="340478" cy="259045"/>
    <xdr:sp macro="" textlink="">
      <xdr:nvSpPr>
        <xdr:cNvPr id="650" name="n_3mainValue【児童館】&#10;有形固定資産減価償却率">
          <a:extLst>
            <a:ext uri="{FF2B5EF4-FFF2-40B4-BE49-F238E27FC236}">
              <a16:creationId xmlns:a16="http://schemas.microsoft.com/office/drawing/2014/main" xmlns="" id="{5AB8B6C6-A6B0-4711-A435-122B588BCF0D}"/>
            </a:ext>
          </a:extLst>
        </xdr:cNvPr>
        <xdr:cNvSpPr txBox="1"/>
      </xdr:nvSpPr>
      <xdr:spPr>
        <a:xfrm>
          <a:off x="13533061" y="1313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xmlns="" id="{61BE014D-3A11-4D20-8EB9-1EE925A842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xmlns="" id="{EC86C8B6-9623-46D8-A742-FE8BA8E36B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xmlns="" id="{FAF7722E-6E18-4E16-8F37-97A6F7F52A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xmlns="" id="{DD79BD99-E489-419B-B697-CC479FF71F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xmlns="" id="{A65FF3D4-B3FD-46BD-8FD0-7F7D053739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xmlns="" id="{7FB0E9DC-CF24-4F1A-9B65-DC23A8B616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xmlns="" id="{CA2142B0-7463-4C2D-9FBD-64B4E05EC4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xmlns="" id="{F20752EB-62B8-488D-9AC5-12EEFDA965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xmlns="" id="{F18C0722-2812-4E54-85C7-3F08079FA8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xmlns="" id="{0FB17FBF-7ED6-49F4-A5F5-240BB5C814B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xmlns="" id="{3FFA510D-3177-4734-870C-6E2A9D4D34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xmlns="" id="{0FDF21A7-8104-41B7-BF2B-671B2AC3C16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xmlns="" id="{07242C28-0AD7-4B16-B87B-746A1EA1C70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xmlns="" id="{E1089117-8055-4257-A0C2-81730516CE6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xmlns="" id="{3337CB37-2742-462C-B021-DA7155A689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xmlns="" id="{768F0D8B-C3E6-4DAD-A434-3892794D0E5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xmlns="" id="{7AA658FD-D3C1-4386-81DF-4307657468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xmlns="" id="{761ABADA-C499-407C-95B4-67F85142847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xmlns="" id="{47A4708E-E0CF-4910-BF62-29545DB0E9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xmlns="" id="{A04729C0-01E3-484D-BA31-B9886C03A1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xmlns="" id="{D64F01D7-5432-4379-9CF2-3F36BE1C44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2" name="直線コネクタ 671">
          <a:extLst>
            <a:ext uri="{FF2B5EF4-FFF2-40B4-BE49-F238E27FC236}">
              <a16:creationId xmlns:a16="http://schemas.microsoft.com/office/drawing/2014/main" xmlns="" id="{DEBE7C8A-025E-4255-A3D4-834DEBC9ED2E}"/>
            </a:ext>
          </a:extLst>
        </xdr:cNvPr>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児童館】&#10;一人当たり面積最小値テキスト">
          <a:extLst>
            <a:ext uri="{FF2B5EF4-FFF2-40B4-BE49-F238E27FC236}">
              <a16:creationId xmlns:a16="http://schemas.microsoft.com/office/drawing/2014/main" xmlns="" id="{EE9BDF1F-0385-4250-A831-8AE6ABE0EEB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a:extLst>
            <a:ext uri="{FF2B5EF4-FFF2-40B4-BE49-F238E27FC236}">
              <a16:creationId xmlns:a16="http://schemas.microsoft.com/office/drawing/2014/main" xmlns="" id="{24175A06-EE14-4AAB-A613-55A81239414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5" name="【児童館】&#10;一人当たり面積最大値テキスト">
          <a:extLst>
            <a:ext uri="{FF2B5EF4-FFF2-40B4-BE49-F238E27FC236}">
              <a16:creationId xmlns:a16="http://schemas.microsoft.com/office/drawing/2014/main" xmlns="" id="{C86255E3-7F56-43EB-BF26-3376E7BAD0A4}"/>
            </a:ext>
          </a:extLst>
        </xdr:cNvPr>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6" name="直線コネクタ 675">
          <a:extLst>
            <a:ext uri="{FF2B5EF4-FFF2-40B4-BE49-F238E27FC236}">
              <a16:creationId xmlns:a16="http://schemas.microsoft.com/office/drawing/2014/main" xmlns="" id="{3CC257F8-6603-436C-B2AB-FE1E86337CB6}"/>
            </a:ext>
          </a:extLst>
        </xdr:cNvPr>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7" name="【児童館】&#10;一人当たり面積平均値テキスト">
          <a:extLst>
            <a:ext uri="{FF2B5EF4-FFF2-40B4-BE49-F238E27FC236}">
              <a16:creationId xmlns:a16="http://schemas.microsoft.com/office/drawing/2014/main" xmlns="" id="{E2D20B18-E9BD-4175-A804-A731093D1903}"/>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8" name="フローチャート: 判断 677">
          <a:extLst>
            <a:ext uri="{FF2B5EF4-FFF2-40B4-BE49-F238E27FC236}">
              <a16:creationId xmlns:a16="http://schemas.microsoft.com/office/drawing/2014/main" xmlns="" id="{5BCAC566-0343-48AF-85EF-F8565FD89FCA}"/>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9" name="フローチャート: 判断 678">
          <a:extLst>
            <a:ext uri="{FF2B5EF4-FFF2-40B4-BE49-F238E27FC236}">
              <a16:creationId xmlns:a16="http://schemas.microsoft.com/office/drawing/2014/main" xmlns="" id="{A61D2C2C-BB21-4AF6-8385-A8BC1B613AF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80" name="フローチャート: 判断 679">
          <a:extLst>
            <a:ext uri="{FF2B5EF4-FFF2-40B4-BE49-F238E27FC236}">
              <a16:creationId xmlns:a16="http://schemas.microsoft.com/office/drawing/2014/main" xmlns="" id="{57C840F4-865C-46E1-BB6B-E1BF28B21FCA}"/>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81" name="フローチャート: 判断 680">
          <a:extLst>
            <a:ext uri="{FF2B5EF4-FFF2-40B4-BE49-F238E27FC236}">
              <a16:creationId xmlns:a16="http://schemas.microsoft.com/office/drawing/2014/main" xmlns="" id="{420E152B-3EDA-4767-A060-7DA71185091A}"/>
            </a:ext>
          </a:extLst>
        </xdr:cNvPr>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82" name="フローチャート: 判断 681">
          <a:extLst>
            <a:ext uri="{FF2B5EF4-FFF2-40B4-BE49-F238E27FC236}">
              <a16:creationId xmlns:a16="http://schemas.microsoft.com/office/drawing/2014/main" xmlns="" id="{EEEAFD35-C4F1-4855-9A2B-ACD40E819F26}"/>
            </a:ext>
          </a:extLst>
        </xdr:cNvPr>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D4EDC5F8-4151-45BD-9500-DD69DCEC87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4EDA0ED5-67E1-4AAA-87F2-5486EFE0E2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1776A616-CDE3-4C4E-B7B8-7E45373062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6E0B5B71-1698-42E4-8CEE-C329603F29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A0BAFEB1-7CBE-4292-8CA9-059AA49996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88" name="楕円 687">
          <a:extLst>
            <a:ext uri="{FF2B5EF4-FFF2-40B4-BE49-F238E27FC236}">
              <a16:creationId xmlns:a16="http://schemas.microsoft.com/office/drawing/2014/main" xmlns="" id="{3A6530FC-C867-4B6B-B542-A073B77100C5}"/>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89" name="【児童館】&#10;一人当たり面積該当値テキスト">
          <a:extLst>
            <a:ext uri="{FF2B5EF4-FFF2-40B4-BE49-F238E27FC236}">
              <a16:creationId xmlns:a16="http://schemas.microsoft.com/office/drawing/2014/main" xmlns="" id="{688FB420-5677-45BA-944B-EB3D13E39245}"/>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90" name="楕円 689">
          <a:extLst>
            <a:ext uri="{FF2B5EF4-FFF2-40B4-BE49-F238E27FC236}">
              <a16:creationId xmlns:a16="http://schemas.microsoft.com/office/drawing/2014/main" xmlns="" id="{69B4E8DC-EE88-4B94-91F2-7F24952404A9}"/>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691" name="直線コネクタ 690">
          <a:extLst>
            <a:ext uri="{FF2B5EF4-FFF2-40B4-BE49-F238E27FC236}">
              <a16:creationId xmlns:a16="http://schemas.microsoft.com/office/drawing/2014/main" xmlns="" id="{3957F202-8F2F-4D48-868C-3801A675A5F4}"/>
            </a:ext>
          </a:extLst>
        </xdr:cNvPr>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692" name="楕円 691">
          <a:extLst>
            <a:ext uri="{FF2B5EF4-FFF2-40B4-BE49-F238E27FC236}">
              <a16:creationId xmlns:a16="http://schemas.microsoft.com/office/drawing/2014/main" xmlns="" id="{08019A25-7B94-4598-831C-4CC3189C7934}"/>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693" name="直線コネクタ 692">
          <a:extLst>
            <a:ext uri="{FF2B5EF4-FFF2-40B4-BE49-F238E27FC236}">
              <a16:creationId xmlns:a16="http://schemas.microsoft.com/office/drawing/2014/main" xmlns="" id="{3A006403-0341-4D74-9DE6-B9CDE081EAAE}"/>
            </a:ext>
          </a:extLst>
        </xdr:cNvPr>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94" name="楕円 693">
          <a:extLst>
            <a:ext uri="{FF2B5EF4-FFF2-40B4-BE49-F238E27FC236}">
              <a16:creationId xmlns:a16="http://schemas.microsoft.com/office/drawing/2014/main" xmlns="" id="{114D2208-32DE-46AD-B3D3-95025ED487C5}"/>
            </a:ext>
          </a:extLst>
        </xdr:cNvPr>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154687</xdr:rowOff>
    </xdr:to>
    <xdr:cxnSp macro="">
      <xdr:nvCxnSpPr>
        <xdr:cNvPr id="695" name="直線コネクタ 694">
          <a:extLst>
            <a:ext uri="{FF2B5EF4-FFF2-40B4-BE49-F238E27FC236}">
              <a16:creationId xmlns:a16="http://schemas.microsoft.com/office/drawing/2014/main" xmlns="" id="{0E8DBF4E-1584-4CA3-83D0-DB1C398D8078}"/>
            </a:ext>
          </a:extLst>
        </xdr:cNvPr>
        <xdr:cNvCxnSpPr/>
      </xdr:nvCxnSpPr>
      <xdr:spPr>
        <a:xfrm flipV="1">
          <a:off x="19545300" y="146364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6" name="n_1aveValue【児童館】&#10;一人当たり面積">
          <a:extLst>
            <a:ext uri="{FF2B5EF4-FFF2-40B4-BE49-F238E27FC236}">
              <a16:creationId xmlns:a16="http://schemas.microsoft.com/office/drawing/2014/main" xmlns="" id="{6C105C5B-BFCC-4D17-A2F6-F916B6B198DF}"/>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7" name="n_2aveValue【児童館】&#10;一人当たり面積">
          <a:extLst>
            <a:ext uri="{FF2B5EF4-FFF2-40B4-BE49-F238E27FC236}">
              <a16:creationId xmlns:a16="http://schemas.microsoft.com/office/drawing/2014/main" xmlns="" id="{2A332129-0AFF-4982-82EC-345FF24640A6}"/>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8" name="n_3aveValue【児童館】&#10;一人当たり面積">
          <a:extLst>
            <a:ext uri="{FF2B5EF4-FFF2-40B4-BE49-F238E27FC236}">
              <a16:creationId xmlns:a16="http://schemas.microsoft.com/office/drawing/2014/main" xmlns="" id="{FB378EF5-D970-490A-863F-C8060854E5FB}"/>
            </a:ext>
          </a:extLst>
        </xdr:cNvPr>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9" name="n_4aveValue【児童館】&#10;一人当たり面積">
          <a:extLst>
            <a:ext uri="{FF2B5EF4-FFF2-40B4-BE49-F238E27FC236}">
              <a16:creationId xmlns:a16="http://schemas.microsoft.com/office/drawing/2014/main" xmlns="" id="{70E40265-6106-46A9-B573-D5614F3CB409}"/>
            </a:ext>
          </a:extLst>
        </xdr:cNvPr>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00" name="n_1mainValue【児童館】&#10;一人当たり面積">
          <a:extLst>
            <a:ext uri="{FF2B5EF4-FFF2-40B4-BE49-F238E27FC236}">
              <a16:creationId xmlns:a16="http://schemas.microsoft.com/office/drawing/2014/main" xmlns="" id="{71F2999C-D9AE-44F1-BEAD-A5C09D5D36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01" name="n_2mainValue【児童館】&#10;一人当たり面積">
          <a:extLst>
            <a:ext uri="{FF2B5EF4-FFF2-40B4-BE49-F238E27FC236}">
              <a16:creationId xmlns:a16="http://schemas.microsoft.com/office/drawing/2014/main" xmlns="" id="{DB2980A3-DA86-4D52-9DE1-3AD26D30E774}"/>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02" name="n_3mainValue【児童館】&#10;一人当たり面積">
          <a:extLst>
            <a:ext uri="{FF2B5EF4-FFF2-40B4-BE49-F238E27FC236}">
              <a16:creationId xmlns:a16="http://schemas.microsoft.com/office/drawing/2014/main" xmlns="" id="{57A6BF3F-C51E-43B5-A05C-619799ABFE07}"/>
            </a:ext>
          </a:extLst>
        </xdr:cNvPr>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xmlns="" id="{C24DD9D0-1027-46FD-8768-8FA56E4FD4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xmlns="" id="{A5518185-3B84-4EF9-A3BD-A00DE873F8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xmlns="" id="{11BF5E17-358E-4216-8FAC-201B77F021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xmlns="" id="{47A9C0C6-A403-4BC9-B152-378D51410A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xmlns="" id="{A1205278-6F9A-4BC9-9784-8CF12157F7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xmlns="" id="{97631883-E7B7-4789-BEE5-4173D158D9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xmlns="" id="{D5A31B80-0240-4F32-B496-C22C0F197A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xmlns="" id="{AD123252-FB3E-4F9D-88C3-F930C744B7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xmlns="" id="{0E58C79E-4551-489F-866C-53036E470F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xmlns="" id="{D73EB79F-AD1F-4067-A8D5-43996FFAD0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xmlns="" id="{4562BCB9-1D99-4FB2-A17F-A58273A1C5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a:extLst>
            <a:ext uri="{FF2B5EF4-FFF2-40B4-BE49-F238E27FC236}">
              <a16:creationId xmlns:a16="http://schemas.microsoft.com/office/drawing/2014/main" xmlns="" id="{761D7BD3-37B8-4953-8C31-5B1EDA8339C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xmlns="" id="{4CBC09E8-EA05-47D7-BBF1-B329C82AF0D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a:extLst>
            <a:ext uri="{FF2B5EF4-FFF2-40B4-BE49-F238E27FC236}">
              <a16:creationId xmlns:a16="http://schemas.microsoft.com/office/drawing/2014/main" xmlns="" id="{18653218-5611-4301-9B93-06ED31D0F87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a:extLst>
            <a:ext uri="{FF2B5EF4-FFF2-40B4-BE49-F238E27FC236}">
              <a16:creationId xmlns:a16="http://schemas.microsoft.com/office/drawing/2014/main" xmlns="" id="{F509E688-82E5-4C80-8304-77755BCBA5B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a:extLst>
            <a:ext uri="{FF2B5EF4-FFF2-40B4-BE49-F238E27FC236}">
              <a16:creationId xmlns:a16="http://schemas.microsoft.com/office/drawing/2014/main" xmlns="" id="{CE1E99C0-B272-433E-976F-CBA51FC95E6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a:extLst>
            <a:ext uri="{FF2B5EF4-FFF2-40B4-BE49-F238E27FC236}">
              <a16:creationId xmlns:a16="http://schemas.microsoft.com/office/drawing/2014/main" xmlns="" id="{1100B9C7-369B-4A5D-B5E3-13016D95D4C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a:extLst>
            <a:ext uri="{FF2B5EF4-FFF2-40B4-BE49-F238E27FC236}">
              <a16:creationId xmlns:a16="http://schemas.microsoft.com/office/drawing/2014/main" xmlns="" id="{0A5ECE03-1919-4A01-9CEB-BA703E8003F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a:extLst>
            <a:ext uri="{FF2B5EF4-FFF2-40B4-BE49-F238E27FC236}">
              <a16:creationId xmlns:a16="http://schemas.microsoft.com/office/drawing/2014/main" xmlns="" id="{A3A7F707-0894-400E-A223-35A376F4E59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xmlns="" id="{8358FEC4-F132-406A-97C9-5816165E47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a:extLst>
            <a:ext uri="{FF2B5EF4-FFF2-40B4-BE49-F238E27FC236}">
              <a16:creationId xmlns:a16="http://schemas.microsoft.com/office/drawing/2014/main" xmlns="" id="{A9994D94-94C9-4E49-8753-ABC6C7413A3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xmlns="" id="{9FA10094-06D6-42D6-873F-69F4D8EAEC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5" name="直線コネクタ 724">
          <a:extLst>
            <a:ext uri="{FF2B5EF4-FFF2-40B4-BE49-F238E27FC236}">
              <a16:creationId xmlns:a16="http://schemas.microsoft.com/office/drawing/2014/main" xmlns="" id="{E14CFF31-6982-4689-BD77-1D03E04D163D}"/>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6" name="【公民館】&#10;有形固定資産減価償却率最小値テキスト">
          <a:extLst>
            <a:ext uri="{FF2B5EF4-FFF2-40B4-BE49-F238E27FC236}">
              <a16:creationId xmlns:a16="http://schemas.microsoft.com/office/drawing/2014/main" xmlns="" id="{3B0905FE-2548-4765-8366-7F0536FE49B1}"/>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7" name="直線コネクタ 726">
          <a:extLst>
            <a:ext uri="{FF2B5EF4-FFF2-40B4-BE49-F238E27FC236}">
              <a16:creationId xmlns:a16="http://schemas.microsoft.com/office/drawing/2014/main" xmlns="" id="{95EE77A4-4EFF-48A4-9958-BB21064E0DD6}"/>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8" name="【公民館】&#10;有形固定資産減価償却率最大値テキスト">
          <a:extLst>
            <a:ext uri="{FF2B5EF4-FFF2-40B4-BE49-F238E27FC236}">
              <a16:creationId xmlns:a16="http://schemas.microsoft.com/office/drawing/2014/main" xmlns="" id="{DC8032E8-5DDE-48B3-AC98-4EF18E8123F9}"/>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9" name="直線コネクタ 728">
          <a:extLst>
            <a:ext uri="{FF2B5EF4-FFF2-40B4-BE49-F238E27FC236}">
              <a16:creationId xmlns:a16="http://schemas.microsoft.com/office/drawing/2014/main" xmlns="" id="{D9AB453A-8341-4766-978D-7DC694AA25CB}"/>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30" name="【公民館】&#10;有形固定資産減価償却率平均値テキスト">
          <a:extLst>
            <a:ext uri="{FF2B5EF4-FFF2-40B4-BE49-F238E27FC236}">
              <a16:creationId xmlns:a16="http://schemas.microsoft.com/office/drawing/2014/main" xmlns="" id="{D496FBF9-BB37-46FF-A8E1-D0F7666236D8}"/>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31" name="フローチャート: 判断 730">
          <a:extLst>
            <a:ext uri="{FF2B5EF4-FFF2-40B4-BE49-F238E27FC236}">
              <a16:creationId xmlns:a16="http://schemas.microsoft.com/office/drawing/2014/main" xmlns="" id="{266717C0-4D10-4E46-A09C-E484DE1677B7}"/>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32" name="フローチャート: 判断 731">
          <a:extLst>
            <a:ext uri="{FF2B5EF4-FFF2-40B4-BE49-F238E27FC236}">
              <a16:creationId xmlns:a16="http://schemas.microsoft.com/office/drawing/2014/main" xmlns="" id="{7A46567C-EA7B-4E7D-8C04-795DDFE9F333}"/>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3" name="フローチャート: 判断 732">
          <a:extLst>
            <a:ext uri="{FF2B5EF4-FFF2-40B4-BE49-F238E27FC236}">
              <a16:creationId xmlns:a16="http://schemas.microsoft.com/office/drawing/2014/main" xmlns="" id="{EEA4E4FA-9511-46BC-8111-849750B4D998}"/>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4" name="フローチャート: 判断 733">
          <a:extLst>
            <a:ext uri="{FF2B5EF4-FFF2-40B4-BE49-F238E27FC236}">
              <a16:creationId xmlns:a16="http://schemas.microsoft.com/office/drawing/2014/main" xmlns="" id="{8B6D2BF5-91A9-4569-88CC-6C638F1D9440}"/>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5" name="フローチャート: 判断 734">
          <a:extLst>
            <a:ext uri="{FF2B5EF4-FFF2-40B4-BE49-F238E27FC236}">
              <a16:creationId xmlns:a16="http://schemas.microsoft.com/office/drawing/2014/main" xmlns="" id="{33ACCED8-C6F4-46E4-9F9B-087B1388131A}"/>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C71FE71B-6C0F-4217-99F5-56F6503DA3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A361953-604B-4864-A286-E93F32E9C2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BC3AF805-510E-410F-B419-810744FBA2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078E650E-6D0C-4B63-8042-3FEC653ACC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5A7991B8-0A0A-4FC4-9A77-8FBA7ED87F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741" name="楕円 740">
          <a:extLst>
            <a:ext uri="{FF2B5EF4-FFF2-40B4-BE49-F238E27FC236}">
              <a16:creationId xmlns:a16="http://schemas.microsoft.com/office/drawing/2014/main" xmlns="" id="{45DC66AA-564F-474E-B37C-8C2F32A075E2}"/>
            </a:ext>
          </a:extLst>
        </xdr:cNvPr>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742" name="【公民館】&#10;有形固定資産減価償却率該当値テキスト">
          <a:extLst>
            <a:ext uri="{FF2B5EF4-FFF2-40B4-BE49-F238E27FC236}">
              <a16:creationId xmlns:a16="http://schemas.microsoft.com/office/drawing/2014/main" xmlns="" id="{E0127067-6FE9-41B3-9638-721E9CE2DFB0}"/>
            </a:ext>
          </a:extLst>
        </xdr:cNvPr>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132842</xdr:rowOff>
    </xdr:from>
    <xdr:to>
      <xdr:col>81</xdr:col>
      <xdr:colOff>101600</xdr:colOff>
      <xdr:row>106</xdr:row>
      <xdr:rowOff>62992</xdr:rowOff>
    </xdr:to>
    <xdr:sp macro="" textlink="">
      <xdr:nvSpPr>
        <xdr:cNvPr id="743" name="楕円 742">
          <a:extLst>
            <a:ext uri="{FF2B5EF4-FFF2-40B4-BE49-F238E27FC236}">
              <a16:creationId xmlns:a16="http://schemas.microsoft.com/office/drawing/2014/main" xmlns="" id="{1B8A9848-5C9A-4375-A536-0985DAF8BA82}"/>
            </a:ext>
          </a:extLst>
        </xdr:cNvPr>
        <xdr:cNvSpPr/>
      </xdr:nvSpPr>
      <xdr:spPr>
        <a:xfrm>
          <a:off x="1543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108204</xdr:rowOff>
    </xdr:from>
    <xdr:to>
      <xdr:col>85</xdr:col>
      <xdr:colOff>127000</xdr:colOff>
      <xdr:row>106</xdr:row>
      <xdr:rowOff>12192</xdr:rowOff>
    </xdr:to>
    <xdr:cxnSp macro="">
      <xdr:nvCxnSpPr>
        <xdr:cNvPr id="744" name="直線コネクタ 743">
          <a:extLst>
            <a:ext uri="{FF2B5EF4-FFF2-40B4-BE49-F238E27FC236}">
              <a16:creationId xmlns:a16="http://schemas.microsoft.com/office/drawing/2014/main" xmlns="" id="{85F6FC22-B8D9-4128-B5CD-1DE7EBD7D1A8}"/>
            </a:ext>
          </a:extLst>
        </xdr:cNvPr>
        <xdr:cNvCxnSpPr/>
      </xdr:nvCxnSpPr>
      <xdr:spPr>
        <a:xfrm flipV="1">
          <a:off x="15481300" y="1811045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103124</xdr:rowOff>
    </xdr:from>
    <xdr:to>
      <xdr:col>76</xdr:col>
      <xdr:colOff>165100</xdr:colOff>
      <xdr:row>106</xdr:row>
      <xdr:rowOff>33274</xdr:rowOff>
    </xdr:to>
    <xdr:sp macro="" textlink="">
      <xdr:nvSpPr>
        <xdr:cNvPr id="745" name="楕円 744">
          <a:extLst>
            <a:ext uri="{FF2B5EF4-FFF2-40B4-BE49-F238E27FC236}">
              <a16:creationId xmlns:a16="http://schemas.microsoft.com/office/drawing/2014/main" xmlns="" id="{66375615-DE02-4CBD-BA73-B5871A72FD1F}"/>
            </a:ext>
          </a:extLst>
        </xdr:cNvPr>
        <xdr:cNvSpPr/>
      </xdr:nvSpPr>
      <xdr:spPr>
        <a:xfrm>
          <a:off x="1454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153924</xdr:rowOff>
    </xdr:from>
    <xdr:to>
      <xdr:col>81</xdr:col>
      <xdr:colOff>50800</xdr:colOff>
      <xdr:row>106</xdr:row>
      <xdr:rowOff>12192</xdr:rowOff>
    </xdr:to>
    <xdr:cxnSp macro="">
      <xdr:nvCxnSpPr>
        <xdr:cNvPr id="746" name="直線コネクタ 745">
          <a:extLst>
            <a:ext uri="{FF2B5EF4-FFF2-40B4-BE49-F238E27FC236}">
              <a16:creationId xmlns:a16="http://schemas.microsoft.com/office/drawing/2014/main" xmlns="" id="{F593FD4E-4AFC-46A4-9577-238C5E815C6C}"/>
            </a:ext>
          </a:extLst>
        </xdr:cNvPr>
        <xdr:cNvCxnSpPr/>
      </xdr:nvCxnSpPr>
      <xdr:spPr>
        <a:xfrm>
          <a:off x="14592300" y="181561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55118</xdr:rowOff>
    </xdr:from>
    <xdr:to>
      <xdr:col>72</xdr:col>
      <xdr:colOff>38100</xdr:colOff>
      <xdr:row>105</xdr:row>
      <xdr:rowOff>156718</xdr:rowOff>
    </xdr:to>
    <xdr:sp macro="" textlink="">
      <xdr:nvSpPr>
        <xdr:cNvPr id="747" name="楕円 746">
          <a:extLst>
            <a:ext uri="{FF2B5EF4-FFF2-40B4-BE49-F238E27FC236}">
              <a16:creationId xmlns:a16="http://schemas.microsoft.com/office/drawing/2014/main" xmlns="" id="{EFA43056-DE93-421E-ABC7-EB173DD267D6}"/>
            </a:ext>
          </a:extLst>
        </xdr:cNvPr>
        <xdr:cNvSpPr/>
      </xdr:nvSpPr>
      <xdr:spPr>
        <a:xfrm>
          <a:off x="1365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105918</xdr:rowOff>
    </xdr:from>
    <xdr:to>
      <xdr:col>76</xdr:col>
      <xdr:colOff>114300</xdr:colOff>
      <xdr:row>105</xdr:row>
      <xdr:rowOff>153924</xdr:rowOff>
    </xdr:to>
    <xdr:cxnSp macro="">
      <xdr:nvCxnSpPr>
        <xdr:cNvPr id="748" name="直線コネクタ 747">
          <a:extLst>
            <a:ext uri="{FF2B5EF4-FFF2-40B4-BE49-F238E27FC236}">
              <a16:creationId xmlns:a16="http://schemas.microsoft.com/office/drawing/2014/main" xmlns="" id="{7EA04CA5-586A-4788-AF5F-6F465684037B}"/>
            </a:ext>
          </a:extLst>
        </xdr:cNvPr>
        <xdr:cNvCxnSpPr/>
      </xdr:nvCxnSpPr>
      <xdr:spPr>
        <a:xfrm>
          <a:off x="13703300" y="181081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9" name="n_1aveValue【公民館】&#10;有形固定資産減価償却率">
          <a:extLst>
            <a:ext uri="{FF2B5EF4-FFF2-40B4-BE49-F238E27FC236}">
              <a16:creationId xmlns:a16="http://schemas.microsoft.com/office/drawing/2014/main" xmlns="" id="{E0673ABA-0029-4B21-BF9F-C0DB3A6CA8C4}"/>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50" name="n_2aveValue【公民館】&#10;有形固定資産減価償却率">
          <a:extLst>
            <a:ext uri="{FF2B5EF4-FFF2-40B4-BE49-F238E27FC236}">
              <a16:creationId xmlns:a16="http://schemas.microsoft.com/office/drawing/2014/main" xmlns="" id="{3767BD51-0ACF-467B-9EF0-C25A148FE16B}"/>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51" name="n_3aveValue【公民館】&#10;有形固定資産減価償却率">
          <a:extLst>
            <a:ext uri="{FF2B5EF4-FFF2-40B4-BE49-F238E27FC236}">
              <a16:creationId xmlns:a16="http://schemas.microsoft.com/office/drawing/2014/main" xmlns="" id="{DD1AFA96-BFE4-492E-AE65-F9CF0F1332A7}"/>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52" name="n_4aveValue【公民館】&#10;有形固定資産減価償却率">
          <a:extLst>
            <a:ext uri="{FF2B5EF4-FFF2-40B4-BE49-F238E27FC236}">
              <a16:creationId xmlns:a16="http://schemas.microsoft.com/office/drawing/2014/main" xmlns="" id="{A2BE86AC-C3E4-4BF0-AE3C-D1DB19DF8C2A}"/>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54119</xdr:rowOff>
    </xdr:from>
    <xdr:ext cx="405111" cy="259045"/>
    <xdr:sp macro="" textlink="">
      <xdr:nvSpPr>
        <xdr:cNvPr id="753" name="n_1mainValue【公民館】&#10;有形固定資産減価償却率">
          <a:extLst>
            <a:ext uri="{FF2B5EF4-FFF2-40B4-BE49-F238E27FC236}">
              <a16:creationId xmlns:a16="http://schemas.microsoft.com/office/drawing/2014/main" xmlns="" id="{9ACA4888-233B-4C47-9916-9F3C837AC684}"/>
            </a:ext>
          </a:extLst>
        </xdr:cNvPr>
        <xdr:cNvSpPr txBox="1"/>
      </xdr:nvSpPr>
      <xdr:spPr>
        <a:xfrm>
          <a:off x="152660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24401</xdr:rowOff>
    </xdr:from>
    <xdr:ext cx="405111" cy="259045"/>
    <xdr:sp macro="" textlink="">
      <xdr:nvSpPr>
        <xdr:cNvPr id="754" name="n_2mainValue【公民館】&#10;有形固定資産減価償却率">
          <a:extLst>
            <a:ext uri="{FF2B5EF4-FFF2-40B4-BE49-F238E27FC236}">
              <a16:creationId xmlns:a16="http://schemas.microsoft.com/office/drawing/2014/main" xmlns="" id="{F3B66D65-27E9-4CAF-B5D4-9C6DB1F3BEE2}"/>
            </a:ext>
          </a:extLst>
        </xdr:cNvPr>
        <xdr:cNvSpPr txBox="1"/>
      </xdr:nvSpPr>
      <xdr:spPr>
        <a:xfrm>
          <a:off x="14389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147845</xdr:rowOff>
    </xdr:from>
    <xdr:ext cx="405111" cy="259045"/>
    <xdr:sp macro="" textlink="">
      <xdr:nvSpPr>
        <xdr:cNvPr id="755" name="n_3mainValue【公民館】&#10;有形固定資産減価償却率">
          <a:extLst>
            <a:ext uri="{FF2B5EF4-FFF2-40B4-BE49-F238E27FC236}">
              <a16:creationId xmlns:a16="http://schemas.microsoft.com/office/drawing/2014/main" xmlns="" id="{9E0B6F2F-F047-47FA-9757-EEAF11E83AC0}"/>
            </a:ext>
          </a:extLst>
        </xdr:cNvPr>
        <xdr:cNvSpPr txBox="1"/>
      </xdr:nvSpPr>
      <xdr:spPr>
        <a:xfrm>
          <a:off x="13500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xmlns="" id="{9CF63508-8BB3-4E42-8A84-2D0034BE89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xmlns="" id="{E3FD58D3-9926-4B87-9007-297D9A13EB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xmlns="" id="{715116F3-1A85-493A-B5A2-68C9DE5528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xmlns="" id="{DD3E2008-AA0E-4CEC-BA04-7F63032D21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xmlns="" id="{54A3BD3A-A956-47D5-8665-74B4AA940F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xmlns="" id="{308CB0E4-09D4-4685-A0F0-99BB2884F4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xmlns="" id="{7A18BB4C-9A0B-4254-8333-9B746AA270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xmlns="" id="{A26AA84E-98ED-4039-A5FC-4A60207809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xmlns="" id="{324DCA90-A3F8-49DC-8AC9-5E600B7BF8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xmlns="" id="{F8559D20-7CC2-4E5F-8D16-5598512EBF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6" name="直線コネクタ 765">
          <a:extLst>
            <a:ext uri="{FF2B5EF4-FFF2-40B4-BE49-F238E27FC236}">
              <a16:creationId xmlns:a16="http://schemas.microsoft.com/office/drawing/2014/main" xmlns="" id="{0B06EB13-A26A-4A17-B072-C67102E15BB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7" name="テキスト ボックス 766">
          <a:extLst>
            <a:ext uri="{FF2B5EF4-FFF2-40B4-BE49-F238E27FC236}">
              <a16:creationId xmlns:a16="http://schemas.microsoft.com/office/drawing/2014/main" xmlns="" id="{636CECD4-6DCD-41DB-8D14-0F84DF61188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8" name="直線コネクタ 767">
          <a:extLst>
            <a:ext uri="{FF2B5EF4-FFF2-40B4-BE49-F238E27FC236}">
              <a16:creationId xmlns:a16="http://schemas.microsoft.com/office/drawing/2014/main" xmlns="" id="{CB6B5682-030D-4D69-B62C-391669A4330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9" name="テキスト ボックス 768">
          <a:extLst>
            <a:ext uri="{FF2B5EF4-FFF2-40B4-BE49-F238E27FC236}">
              <a16:creationId xmlns:a16="http://schemas.microsoft.com/office/drawing/2014/main" xmlns="" id="{DAD16714-727F-4EB6-B1E2-15DFA4730E4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0" name="直線コネクタ 769">
          <a:extLst>
            <a:ext uri="{FF2B5EF4-FFF2-40B4-BE49-F238E27FC236}">
              <a16:creationId xmlns:a16="http://schemas.microsoft.com/office/drawing/2014/main" xmlns="" id="{BFF56AD7-CEE7-4B33-B058-CD98DB42B81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1" name="テキスト ボックス 770">
          <a:extLst>
            <a:ext uri="{FF2B5EF4-FFF2-40B4-BE49-F238E27FC236}">
              <a16:creationId xmlns:a16="http://schemas.microsoft.com/office/drawing/2014/main" xmlns="" id="{9342C7D2-A48C-479C-A167-68B42543613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2" name="直線コネクタ 771">
          <a:extLst>
            <a:ext uri="{FF2B5EF4-FFF2-40B4-BE49-F238E27FC236}">
              <a16:creationId xmlns:a16="http://schemas.microsoft.com/office/drawing/2014/main" xmlns="" id="{C09ACE9D-8080-4793-B071-6EFE3EE8D0D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3" name="テキスト ボックス 772">
          <a:extLst>
            <a:ext uri="{FF2B5EF4-FFF2-40B4-BE49-F238E27FC236}">
              <a16:creationId xmlns:a16="http://schemas.microsoft.com/office/drawing/2014/main" xmlns="" id="{5071D30D-F58D-4655-9073-EBCB3A7E74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xmlns="" id="{663FC852-DE5E-4C2D-B804-F000460109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xmlns="" id="{B990D71E-0CCC-4D9B-A849-615C59846D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a:extLst>
            <a:ext uri="{FF2B5EF4-FFF2-40B4-BE49-F238E27FC236}">
              <a16:creationId xmlns:a16="http://schemas.microsoft.com/office/drawing/2014/main" xmlns="" id="{E8752AAD-86CA-49D9-B370-D1D78AA182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7" name="直線コネクタ 776">
          <a:extLst>
            <a:ext uri="{FF2B5EF4-FFF2-40B4-BE49-F238E27FC236}">
              <a16:creationId xmlns:a16="http://schemas.microsoft.com/office/drawing/2014/main" xmlns="" id="{64A81221-662B-4834-B697-5EA09C124BD3}"/>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8" name="【公民館】&#10;一人当たり面積最小値テキスト">
          <a:extLst>
            <a:ext uri="{FF2B5EF4-FFF2-40B4-BE49-F238E27FC236}">
              <a16:creationId xmlns:a16="http://schemas.microsoft.com/office/drawing/2014/main" xmlns="" id="{713B5EE7-56A6-4BCF-B247-649FF69F05AA}"/>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9" name="直線コネクタ 778">
          <a:extLst>
            <a:ext uri="{FF2B5EF4-FFF2-40B4-BE49-F238E27FC236}">
              <a16:creationId xmlns:a16="http://schemas.microsoft.com/office/drawing/2014/main" xmlns="" id="{FF274CFF-FFBE-490E-A2E2-39D56D51E83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80" name="【公民館】&#10;一人当たり面積最大値テキスト">
          <a:extLst>
            <a:ext uri="{FF2B5EF4-FFF2-40B4-BE49-F238E27FC236}">
              <a16:creationId xmlns:a16="http://schemas.microsoft.com/office/drawing/2014/main" xmlns="" id="{A0F90CB2-75E1-445D-8BA5-7B23D353959E}"/>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81" name="直線コネクタ 780">
          <a:extLst>
            <a:ext uri="{FF2B5EF4-FFF2-40B4-BE49-F238E27FC236}">
              <a16:creationId xmlns:a16="http://schemas.microsoft.com/office/drawing/2014/main" xmlns="" id="{619849B7-B6DC-46B7-9FC4-A1B02FE410D8}"/>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82" name="【公民館】&#10;一人当たり面積平均値テキスト">
          <a:extLst>
            <a:ext uri="{FF2B5EF4-FFF2-40B4-BE49-F238E27FC236}">
              <a16:creationId xmlns:a16="http://schemas.microsoft.com/office/drawing/2014/main" xmlns="" id="{11992B0A-407D-44BC-9F0A-C212B2117C59}"/>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83" name="フローチャート: 判断 782">
          <a:extLst>
            <a:ext uri="{FF2B5EF4-FFF2-40B4-BE49-F238E27FC236}">
              <a16:creationId xmlns:a16="http://schemas.microsoft.com/office/drawing/2014/main" xmlns="" id="{473F2BF9-F9AF-4A09-9109-2330CBD5155F}"/>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4" name="フローチャート: 判断 783">
          <a:extLst>
            <a:ext uri="{FF2B5EF4-FFF2-40B4-BE49-F238E27FC236}">
              <a16:creationId xmlns:a16="http://schemas.microsoft.com/office/drawing/2014/main" xmlns="" id="{A6E87D29-AA72-45DB-85A9-6B5DA6E58FC2}"/>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5" name="フローチャート: 判断 784">
          <a:extLst>
            <a:ext uri="{FF2B5EF4-FFF2-40B4-BE49-F238E27FC236}">
              <a16:creationId xmlns:a16="http://schemas.microsoft.com/office/drawing/2014/main" xmlns="" id="{3685D3E5-CBDA-406D-BB2B-4F9B2FDBD034}"/>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6" name="フローチャート: 判断 785">
          <a:extLst>
            <a:ext uri="{FF2B5EF4-FFF2-40B4-BE49-F238E27FC236}">
              <a16:creationId xmlns:a16="http://schemas.microsoft.com/office/drawing/2014/main" xmlns="" id="{82A8FCD5-04BF-4905-A70F-9DE42D20C90C}"/>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7" name="フローチャート: 判断 786">
          <a:extLst>
            <a:ext uri="{FF2B5EF4-FFF2-40B4-BE49-F238E27FC236}">
              <a16:creationId xmlns:a16="http://schemas.microsoft.com/office/drawing/2014/main" xmlns="" id="{9AEBBB7E-1771-441A-8EAC-B2555A42C81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141BC434-4118-449F-B6CD-0AA6ADD8BC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xmlns="" id="{C8BB5D93-8CA7-40F4-9DFC-570B2BFFBA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xmlns="" id="{34FC40FC-FD67-4B60-A782-1D95A2F76B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AFAC2D5A-9AAE-4561-9F19-42F362D439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3E417955-3998-4920-8277-0E090F00B2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793" name="楕円 792">
          <a:extLst>
            <a:ext uri="{FF2B5EF4-FFF2-40B4-BE49-F238E27FC236}">
              <a16:creationId xmlns:a16="http://schemas.microsoft.com/office/drawing/2014/main" xmlns="" id="{A0ED3500-A7E1-42EF-A0D7-9CE26C1597B8}"/>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794" name="【公民館】&#10;一人当たり面積該当値テキスト">
          <a:extLst>
            <a:ext uri="{FF2B5EF4-FFF2-40B4-BE49-F238E27FC236}">
              <a16:creationId xmlns:a16="http://schemas.microsoft.com/office/drawing/2014/main" xmlns="" id="{E4B70CC5-F547-4E67-91ED-A653AFE8F607}"/>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95" name="楕円 794">
          <a:extLst>
            <a:ext uri="{FF2B5EF4-FFF2-40B4-BE49-F238E27FC236}">
              <a16:creationId xmlns:a16="http://schemas.microsoft.com/office/drawing/2014/main" xmlns="" id="{F7408A34-C04C-4B6F-8CB9-3D0A07C373F8}"/>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126492</xdr:rowOff>
    </xdr:to>
    <xdr:cxnSp macro="">
      <xdr:nvCxnSpPr>
        <xdr:cNvPr id="796" name="直線コネクタ 795">
          <a:extLst>
            <a:ext uri="{FF2B5EF4-FFF2-40B4-BE49-F238E27FC236}">
              <a16:creationId xmlns:a16="http://schemas.microsoft.com/office/drawing/2014/main" xmlns="" id="{789FFA71-902B-4633-8536-81AE131B1F1D}"/>
            </a:ext>
          </a:extLst>
        </xdr:cNvPr>
        <xdr:cNvCxnSpPr/>
      </xdr:nvCxnSpPr>
      <xdr:spPr>
        <a:xfrm>
          <a:off x="21323300" y="1847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97" name="楕円 796">
          <a:extLst>
            <a:ext uri="{FF2B5EF4-FFF2-40B4-BE49-F238E27FC236}">
              <a16:creationId xmlns:a16="http://schemas.microsoft.com/office/drawing/2014/main" xmlns="" id="{50596A34-8CEB-45DF-BC6E-09E84DB2923B}"/>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126492</xdr:rowOff>
    </xdr:to>
    <xdr:cxnSp macro="">
      <xdr:nvCxnSpPr>
        <xdr:cNvPr id="798" name="直線コネクタ 797">
          <a:extLst>
            <a:ext uri="{FF2B5EF4-FFF2-40B4-BE49-F238E27FC236}">
              <a16:creationId xmlns:a16="http://schemas.microsoft.com/office/drawing/2014/main" xmlns="" id="{42F0C680-C48C-49D9-9AB9-616B7348DDFD}"/>
            </a:ext>
          </a:extLst>
        </xdr:cNvPr>
        <xdr:cNvCxnSpPr/>
      </xdr:nvCxnSpPr>
      <xdr:spPr>
        <a:xfrm>
          <a:off x="20434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99" name="楕円 798">
          <a:extLst>
            <a:ext uri="{FF2B5EF4-FFF2-40B4-BE49-F238E27FC236}">
              <a16:creationId xmlns:a16="http://schemas.microsoft.com/office/drawing/2014/main" xmlns="" id="{0C4A9725-E007-434A-9F2C-1A4304036295}"/>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108</xdr:row>
      <xdr:rowOff>5335</xdr:rowOff>
    </xdr:to>
    <xdr:cxnSp macro="">
      <xdr:nvCxnSpPr>
        <xdr:cNvPr id="800" name="直線コネクタ 799">
          <a:extLst>
            <a:ext uri="{FF2B5EF4-FFF2-40B4-BE49-F238E27FC236}">
              <a16:creationId xmlns:a16="http://schemas.microsoft.com/office/drawing/2014/main" xmlns="" id="{10B1C5A9-FFA8-4149-8276-667C8523DD53}"/>
            </a:ext>
          </a:extLst>
        </xdr:cNvPr>
        <xdr:cNvCxnSpPr/>
      </xdr:nvCxnSpPr>
      <xdr:spPr>
        <a:xfrm flipV="1">
          <a:off x="19545300" y="184716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01" name="n_1aveValue【公民館】&#10;一人当たり面積">
          <a:extLst>
            <a:ext uri="{FF2B5EF4-FFF2-40B4-BE49-F238E27FC236}">
              <a16:creationId xmlns:a16="http://schemas.microsoft.com/office/drawing/2014/main" xmlns="" id="{4816A060-7126-4C67-8C37-94D54C5C8246}"/>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02" name="n_2aveValue【公民館】&#10;一人当たり面積">
          <a:extLst>
            <a:ext uri="{FF2B5EF4-FFF2-40B4-BE49-F238E27FC236}">
              <a16:creationId xmlns:a16="http://schemas.microsoft.com/office/drawing/2014/main" xmlns="" id="{146E9406-54D1-4DD6-A06B-760FE9A21622}"/>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03" name="n_3aveValue【公民館】&#10;一人当たり面積">
          <a:extLst>
            <a:ext uri="{FF2B5EF4-FFF2-40B4-BE49-F238E27FC236}">
              <a16:creationId xmlns:a16="http://schemas.microsoft.com/office/drawing/2014/main" xmlns="" id="{41311744-53B5-4D40-ABF7-8BE1DD9CA240}"/>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4" name="n_4aveValue【公民館】&#10;一人当たり面積">
          <a:extLst>
            <a:ext uri="{FF2B5EF4-FFF2-40B4-BE49-F238E27FC236}">
              <a16:creationId xmlns:a16="http://schemas.microsoft.com/office/drawing/2014/main" xmlns="" id="{D71D2250-B2BC-4E2B-9690-D7AA4E27DEAE}"/>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805" name="n_1mainValue【公民館】&#10;一人当たり面積">
          <a:extLst>
            <a:ext uri="{FF2B5EF4-FFF2-40B4-BE49-F238E27FC236}">
              <a16:creationId xmlns:a16="http://schemas.microsoft.com/office/drawing/2014/main" xmlns="" id="{1D4587CD-61EE-446A-974E-2E6B1E5DDE4D}"/>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806" name="n_2mainValue【公民館】&#10;一人当たり面積">
          <a:extLst>
            <a:ext uri="{FF2B5EF4-FFF2-40B4-BE49-F238E27FC236}">
              <a16:creationId xmlns:a16="http://schemas.microsoft.com/office/drawing/2014/main" xmlns="" id="{EDE7C315-8AB0-4425-8101-00889232781E}"/>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07" name="n_3mainValue【公民館】&#10;一人当たり面積">
          <a:extLst>
            <a:ext uri="{FF2B5EF4-FFF2-40B4-BE49-F238E27FC236}">
              <a16:creationId xmlns:a16="http://schemas.microsoft.com/office/drawing/2014/main" xmlns="" id="{D3B329C5-442C-40D9-AD6E-96AB25FEE11E}"/>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xmlns="" id="{55FAF9BC-8FB2-47AC-970B-7DCDA799AF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xmlns="" id="{F665BC39-BB3A-47EC-AE5C-1E712A0D78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xmlns="" id="{7748C3BF-0EFC-44DD-AD20-76C8023A9D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年以上経過しており、類似団体平均より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また、公民館の一人当たり面積は、みらい平地区の人口増加により、類似団体平均より</a:t>
          </a:r>
          <a:r>
            <a:rPr kumimoji="1" lang="en-US" altLang="ja-JP" sz="1300">
              <a:latin typeface="ＭＳ Ｐゴシック" panose="020B0600070205080204" pitchFamily="50" charset="-128"/>
              <a:ea typeface="ＭＳ Ｐゴシック" panose="020B0600070205080204" pitchFamily="50" charset="-128"/>
            </a:rPr>
            <a:t>0.133㎡</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今後、公共施設等の老朽化や利用状況を踏まえ、必要な機能を見直し、統廃合や複合化を検討していく。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C1346FC-D92A-4231-8D56-815D4167E4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B44D220-E954-41EB-BC7F-D8C565DB29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C66B7AF-E1D4-4A89-A2FF-D68FF7A294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446A307-6F54-4E74-A8C4-57FD4ED84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591910E-F4A9-4EF2-82E7-EC01AE9A72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4D45096-23C2-4E4C-8D58-D3F521D668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45B96A-FBD6-41DD-AB33-DAF3A64D3C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D012F51-13A0-4909-9775-FA08EA7B67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1286D29-A3D4-4998-9CDA-00F128F6C6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BFEE3A8-BC00-4DDC-9ED6-855FABCCF0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51,835
51,221
79.16
19,183,114
18,674,367
440,396
11,964,261
22,364,980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E86288B-936D-45C2-9BFD-432EA8D005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376EA0B-7134-4250-9EBD-61CEF4EC67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1ECBE33-2E08-4F59-BC13-F007502ECA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AC6FF2B-40DD-470C-BAB8-FD310AFE27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17E39F0-924F-41B5-AAF2-97BC6F34AD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24F8A6A-7CC1-4D8D-A0B7-26FF2A9327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6E422AB-1048-45E8-966A-629CC0BDF4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89255F1-D25D-45D8-94E7-78634F1498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2781618-B25C-401D-B8EA-6F05307A83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7126D4A-68A0-474F-BB6F-D0788B90D8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BBFCEB3-1C09-4970-87C0-062AA9430B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C97EE32-4FDB-4B2C-8C2C-371ECBAF5F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3B2E2F3-5533-4295-A930-BB7CCC0D1C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B05E992-9766-49BD-BB5A-BCF0FCFDC0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54A7475-1CDE-43E8-94F2-FA4057D65F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A374D78-F050-4031-A5D2-A1162F136A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164A725-23A0-43F3-A5BA-1404E761F4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F4010F4-699A-4FE8-B0FC-18A4C9AAA2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5C29A2A-4BF3-497D-9CD1-34017D3701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4CD9D5B-9A64-4EC3-9402-4A911D07B84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2257825-E8C6-43E3-899A-4707B2BE44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13633BA-8372-4A9A-ADFD-E1840449E6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60B7900-DC96-4898-9C6D-2816C17B8B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EA8F5FDD-90D4-43DA-80CC-6176C67165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2011A6C-1EFF-4891-AC42-C10CA5DFD9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910D79E-7B7D-4CAC-B6A4-900BFD7504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8CD8132-56AF-4653-A723-63969FFD22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72F6DB2-FC70-4D21-B901-4CF48D2868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47EACB4-7922-4EB2-A6A8-1DB0C21EC19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1530C1C-75AD-45E4-B00C-0058D5D7A4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454904D1-428D-46FA-8C0E-4A10558561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FF03264-27CC-43CB-A3C3-2080305B58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A3B3F6C-B1FC-49FC-8A35-0C2E9671D6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44E9360-CB33-4F4F-BDF1-A91FC89D9F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8389BEB-02EF-4A9B-9102-ECC66B2005D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7B87B14E-1DBA-43DC-8797-F1FB99F66B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625CD0A-AAAE-4810-BC5E-C2FD139E24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95A65F92-B696-4BEF-BECC-BE95DB3494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B82C0CD-1C09-49B5-88A9-87EF285DC7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E3CB138-BBEF-432B-AB41-15B9A7B8029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9B859519-25C1-4AF9-B7F9-6BFD644A844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040BED6-186F-4F3E-A49F-57A7EC8E3D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0C5B00D-5F7D-405D-B5F8-89206FB8C5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C3741841-A54B-48EF-9E27-B3E0859D67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6AF379FD-F127-41FA-B216-45468A361F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C03AD2E-D975-494F-AB53-17FFD6B971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AC003D6-4678-4883-8F34-42FCB8112C8F}"/>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50B1914E-9901-4E0E-9C19-A01F7E7916C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C442F26-1F62-4BA1-98A4-52518FF642D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ED713461-CBB8-4F99-9A21-E2881EDAC41F}"/>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210337E7-4011-4E03-B21E-CAA0CBE061F1}"/>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17892BE0-AC47-4349-805A-30389D82AD6C}"/>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F5C0BEF3-6243-40BE-8068-D5FAE7805D46}"/>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B7E6CC23-7B55-4D48-B58A-D196336B55CF}"/>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E0CACE3D-738E-40BF-9D68-5EF812D5BB46}"/>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E145ACB0-DED7-4408-86BD-C380FA0ADFDF}"/>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DCB45C51-7B16-46FF-B4C9-EB1D8FC7DCDC}"/>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C0293EF-C39C-4459-BA32-73211B3FEB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964F14F-20C4-4DCE-B89B-E04F595CB9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19AA41C-150C-4BFE-98FF-642570136E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D5F37E2-7B0F-446F-AB27-E275EE98F0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192B4FB8-6115-4198-A775-E136BB4583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a:extLst>
            <a:ext uri="{FF2B5EF4-FFF2-40B4-BE49-F238E27FC236}">
              <a16:creationId xmlns:a16="http://schemas.microsoft.com/office/drawing/2014/main" xmlns="" id="{E0806573-74A1-4D35-BA2A-64334682F56C}"/>
            </a:ext>
          </a:extLst>
        </xdr:cNvPr>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8F7C3A3B-0A21-427F-8F3E-BC726984A653}"/>
            </a:ext>
          </a:extLst>
        </xdr:cNvPr>
        <xdr:cNvSpPr txBox="1"/>
      </xdr:nvSpPr>
      <xdr:spPr>
        <a:xfrm>
          <a:off x="4673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xmlns="" id="{34102839-EEEE-4450-A5D8-1DAF2D9BAB55}"/>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33746</xdr:rowOff>
    </xdr:to>
    <xdr:cxnSp macro="">
      <xdr:nvCxnSpPr>
        <xdr:cNvPr id="77" name="直線コネクタ 76">
          <a:extLst>
            <a:ext uri="{FF2B5EF4-FFF2-40B4-BE49-F238E27FC236}">
              <a16:creationId xmlns:a16="http://schemas.microsoft.com/office/drawing/2014/main" xmlns="" id="{430B4D5F-6798-4792-9F42-87DFE6461C83}"/>
            </a:ext>
          </a:extLst>
        </xdr:cNvPr>
        <xdr:cNvCxnSpPr/>
      </xdr:nvCxnSpPr>
      <xdr:spPr>
        <a:xfrm>
          <a:off x="3797300" y="65096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xmlns="" id="{95A863B4-0428-401C-A07E-28C258D6B872}"/>
            </a:ext>
          </a:extLst>
        </xdr:cNvPr>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xmlns="" id="{117D649E-1A99-48E1-8928-251FB5872347}"/>
            </a:ext>
          </a:extLst>
        </xdr:cNvPr>
        <xdr:cNvCxnSpPr/>
      </xdr:nvCxnSpPr>
      <xdr:spPr>
        <a:xfrm>
          <a:off x="2908300" y="647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xmlns="" id="{2AD2BBCB-AD4D-42FD-8A6C-725380295F36}"/>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136616</xdr:rowOff>
    </xdr:to>
    <xdr:cxnSp macro="">
      <xdr:nvCxnSpPr>
        <xdr:cNvPr id="81" name="直線コネクタ 80">
          <a:extLst>
            <a:ext uri="{FF2B5EF4-FFF2-40B4-BE49-F238E27FC236}">
              <a16:creationId xmlns:a16="http://schemas.microsoft.com/office/drawing/2014/main" xmlns="" id="{54E5C290-78C2-45CB-95C0-B1BABF36C441}"/>
            </a:ext>
          </a:extLst>
        </xdr:cNvPr>
        <xdr:cNvCxnSpPr/>
      </xdr:nvCxnSpPr>
      <xdr:spPr>
        <a:xfrm flipV="1">
          <a:off x="2019300" y="647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a:extLst>
            <a:ext uri="{FF2B5EF4-FFF2-40B4-BE49-F238E27FC236}">
              <a16:creationId xmlns:a16="http://schemas.microsoft.com/office/drawing/2014/main" xmlns="" id="{D87F6D5C-5FC9-4476-9036-5319ED740E04}"/>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a:extLst>
            <a:ext uri="{FF2B5EF4-FFF2-40B4-BE49-F238E27FC236}">
              <a16:creationId xmlns:a16="http://schemas.microsoft.com/office/drawing/2014/main" xmlns="" id="{E6DF6686-FDCE-495C-8B3A-11A0669E8FE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a:extLst>
            <a:ext uri="{FF2B5EF4-FFF2-40B4-BE49-F238E27FC236}">
              <a16:creationId xmlns:a16="http://schemas.microsoft.com/office/drawing/2014/main" xmlns="" id="{492765A0-64D0-4A9C-9786-BAD4F453B8CA}"/>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a:extLst>
            <a:ext uri="{FF2B5EF4-FFF2-40B4-BE49-F238E27FC236}">
              <a16:creationId xmlns:a16="http://schemas.microsoft.com/office/drawing/2014/main" xmlns="" id="{C4673927-22E0-4A83-8754-39919870DE77}"/>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6" name="n_1mainValue【図書館】&#10;有形固定資産減価償却率">
          <a:extLst>
            <a:ext uri="{FF2B5EF4-FFF2-40B4-BE49-F238E27FC236}">
              <a16:creationId xmlns:a16="http://schemas.microsoft.com/office/drawing/2014/main" xmlns="" id="{5D1F8D85-5987-4E93-B6B5-FFFC19D5EF69}"/>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7" name="n_2mainValue【図書館】&#10;有形固定資産減価償却率">
          <a:extLst>
            <a:ext uri="{FF2B5EF4-FFF2-40B4-BE49-F238E27FC236}">
              <a16:creationId xmlns:a16="http://schemas.microsoft.com/office/drawing/2014/main" xmlns="" id="{6F42F04D-9F0D-4E8D-85C1-49FDCE3DCA9C}"/>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8" name="n_3mainValue【図書館】&#10;有形固定資産減価償却率">
          <a:extLst>
            <a:ext uri="{FF2B5EF4-FFF2-40B4-BE49-F238E27FC236}">
              <a16:creationId xmlns:a16="http://schemas.microsoft.com/office/drawing/2014/main" xmlns="" id="{D5AC0C66-A674-42A0-B7FD-73CF0CB58661}"/>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5904509D-5273-413B-8769-2A13A8EAA9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D38845F-36DA-4777-BE24-AD9784E878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6B52232-C745-4CF4-BD90-A7725D7C31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BEEC9555-CF48-4C33-9FEC-2693F7C06E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131E2003-C985-40E3-BDDF-7B315A1F47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F829CDCF-C529-4AAC-ABA8-7BF9B969AB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74EF438C-9B4C-4FB9-923B-E1023D043F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25D69BD6-0F02-453D-9042-B8C209D806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07A4EC37-9361-454B-9377-8A0658261B5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6E519B66-9043-479C-9AE0-884B7E20A9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xmlns="" id="{958C0774-1B43-4D51-A192-A3A41EC72F5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xmlns="" id="{FE4BC0F9-97D2-4716-A87E-6721AC0B8EDE}"/>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xmlns="" id="{EA6E9743-3FED-4273-8A6F-DDD52D95AE2A}"/>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xmlns="" id="{A01D2A96-3107-481E-A2ED-133B694247B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xmlns="" id="{4A462BA6-D0A7-4FB8-A15E-DABBF2EC911B}"/>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xmlns="" id="{0C0E2441-D43E-4200-8AE5-96985A4EDE7E}"/>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BBB4FDEE-F6A9-4367-9A5D-368F603724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xmlns="" id="{13A2F106-88BE-4CED-8312-E200A229539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xmlns="" id="{77DDE76B-8B4B-4BD3-B4DA-B6DCCD6478E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xmlns="" id="{3C2A5DF3-66FA-4C1C-B096-47F43C0F77F5}"/>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xmlns="" id="{283EA0E9-9EE9-400E-8E08-89CF73C068D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xmlns="" id="{DE9D313A-C5AE-4264-A711-9606B0F70F44}"/>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xmlns="" id="{EC8623B0-9139-4567-BAA7-71D510353BE8}"/>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xmlns="" id="{816A9B4A-B40C-47E7-B9FD-88E3BD40B9DB}"/>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xmlns="" id="{557A1D86-C7EA-47FB-8348-D25BF140C7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xmlns="" id="{E0114F2F-43C2-4042-A2B1-E895D19AC26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xmlns="" id="{3BA744E0-87B4-42D0-A0CD-A937287050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a:extLst>
            <a:ext uri="{FF2B5EF4-FFF2-40B4-BE49-F238E27FC236}">
              <a16:creationId xmlns:a16="http://schemas.microsoft.com/office/drawing/2014/main" xmlns="" id="{5BAA3947-9AFE-4817-AF56-E352E6D313D0}"/>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a:extLst>
            <a:ext uri="{FF2B5EF4-FFF2-40B4-BE49-F238E27FC236}">
              <a16:creationId xmlns:a16="http://schemas.microsoft.com/office/drawing/2014/main" xmlns="" id="{CCAA99C0-2B81-49B3-81F7-F9A7187C5768}"/>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a:extLst>
            <a:ext uri="{FF2B5EF4-FFF2-40B4-BE49-F238E27FC236}">
              <a16:creationId xmlns:a16="http://schemas.microsoft.com/office/drawing/2014/main" xmlns="" id="{52A2A9CA-0612-4146-83B7-287A3E4832DB}"/>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a:extLst>
            <a:ext uri="{FF2B5EF4-FFF2-40B4-BE49-F238E27FC236}">
              <a16:creationId xmlns:a16="http://schemas.microsoft.com/office/drawing/2014/main" xmlns="" id="{812628AB-5BDE-4BF2-8E10-30CBEFCEC647}"/>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a:extLst>
            <a:ext uri="{FF2B5EF4-FFF2-40B4-BE49-F238E27FC236}">
              <a16:creationId xmlns:a16="http://schemas.microsoft.com/office/drawing/2014/main" xmlns="" id="{21D6334D-DC52-402C-BF79-F9ABAA1E2905}"/>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a:extLst>
            <a:ext uri="{FF2B5EF4-FFF2-40B4-BE49-F238E27FC236}">
              <a16:creationId xmlns:a16="http://schemas.microsoft.com/office/drawing/2014/main" xmlns="" id="{FAF45236-4F1D-40DC-86F8-BA5421C64D6B}"/>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a:extLst>
            <a:ext uri="{FF2B5EF4-FFF2-40B4-BE49-F238E27FC236}">
              <a16:creationId xmlns:a16="http://schemas.microsoft.com/office/drawing/2014/main" xmlns="" id="{124D0B6D-2796-467D-B4F9-589EE5B0B388}"/>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a:extLst>
            <a:ext uri="{FF2B5EF4-FFF2-40B4-BE49-F238E27FC236}">
              <a16:creationId xmlns:a16="http://schemas.microsoft.com/office/drawing/2014/main" xmlns="" id="{857189B7-C730-447F-8223-3FF073D152D7}"/>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a:extLst>
            <a:ext uri="{FF2B5EF4-FFF2-40B4-BE49-F238E27FC236}">
              <a16:creationId xmlns:a16="http://schemas.microsoft.com/office/drawing/2014/main" xmlns="" id="{EEE53DED-5316-4D4D-9F37-9E03E3A31965}"/>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a:extLst>
            <a:ext uri="{FF2B5EF4-FFF2-40B4-BE49-F238E27FC236}">
              <a16:creationId xmlns:a16="http://schemas.microsoft.com/office/drawing/2014/main" xmlns="" id="{0675BBB3-F22B-4E43-9FD1-0CC2179CB1FA}"/>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a:extLst>
            <a:ext uri="{FF2B5EF4-FFF2-40B4-BE49-F238E27FC236}">
              <a16:creationId xmlns:a16="http://schemas.microsoft.com/office/drawing/2014/main" xmlns="" id="{C60CEA29-95A9-4B84-A356-459EB82AC424}"/>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0DC91BC-740C-42B6-BD85-4F53DB61E6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83E9CDD-178A-478B-BC5A-2B0BCB35DB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C100145-B49F-4709-BD9D-B50B19A962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F99FA69C-A479-4876-84FD-90CF408E5C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54C09493-3A2B-48BE-AD7C-A060069B35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130175</xdr:rowOff>
    </xdr:from>
    <xdr:to>
      <xdr:col>55</xdr:col>
      <xdr:colOff>50800</xdr:colOff>
      <xdr:row>41</xdr:row>
      <xdr:rowOff>60325</xdr:rowOff>
    </xdr:to>
    <xdr:sp macro="" textlink="">
      <xdr:nvSpPr>
        <xdr:cNvPr id="132" name="楕円 131">
          <a:extLst>
            <a:ext uri="{FF2B5EF4-FFF2-40B4-BE49-F238E27FC236}">
              <a16:creationId xmlns:a16="http://schemas.microsoft.com/office/drawing/2014/main" xmlns="" id="{10D9EC85-F919-478B-BFDB-49CAFF85CAA4}"/>
            </a:ext>
          </a:extLst>
        </xdr:cNvPr>
        <xdr:cNvSpPr/>
      </xdr:nvSpPr>
      <xdr:spPr>
        <a:xfrm>
          <a:off x="10426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108602</xdr:rowOff>
    </xdr:from>
    <xdr:ext cx="469744" cy="259045"/>
    <xdr:sp macro="" textlink="">
      <xdr:nvSpPr>
        <xdr:cNvPr id="133" name="【図書館】&#10;一人当たり面積該当値テキスト">
          <a:extLst>
            <a:ext uri="{FF2B5EF4-FFF2-40B4-BE49-F238E27FC236}">
              <a16:creationId xmlns:a16="http://schemas.microsoft.com/office/drawing/2014/main" xmlns="" id="{A5C1E5CF-ACCD-4805-BF20-674FDE3B009A}"/>
            </a:ext>
          </a:extLst>
        </xdr:cNvPr>
        <xdr:cNvSpPr txBox="1"/>
      </xdr:nvSpPr>
      <xdr:spPr>
        <a:xfrm>
          <a:off x="10515600"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130175</xdr:rowOff>
    </xdr:from>
    <xdr:to>
      <xdr:col>50</xdr:col>
      <xdr:colOff>165100</xdr:colOff>
      <xdr:row>41</xdr:row>
      <xdr:rowOff>60325</xdr:rowOff>
    </xdr:to>
    <xdr:sp macro="" textlink="">
      <xdr:nvSpPr>
        <xdr:cNvPr id="134" name="楕円 133">
          <a:extLst>
            <a:ext uri="{FF2B5EF4-FFF2-40B4-BE49-F238E27FC236}">
              <a16:creationId xmlns:a16="http://schemas.microsoft.com/office/drawing/2014/main" xmlns="" id="{F0F10831-0FC8-48E5-BF1E-F8C6CB8F0BEF}"/>
            </a:ext>
          </a:extLst>
        </xdr:cNvPr>
        <xdr:cNvSpPr/>
      </xdr:nvSpPr>
      <xdr:spPr>
        <a:xfrm>
          <a:off x="9588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xdr:rowOff>
    </xdr:from>
    <xdr:to>
      <xdr:col>55</xdr:col>
      <xdr:colOff>0</xdr:colOff>
      <xdr:row>41</xdr:row>
      <xdr:rowOff>9525</xdr:rowOff>
    </xdr:to>
    <xdr:cxnSp macro="">
      <xdr:nvCxnSpPr>
        <xdr:cNvPr id="135" name="直線コネクタ 134">
          <a:extLst>
            <a:ext uri="{FF2B5EF4-FFF2-40B4-BE49-F238E27FC236}">
              <a16:creationId xmlns:a16="http://schemas.microsoft.com/office/drawing/2014/main" xmlns="" id="{4863E582-6445-442E-8A44-743478BEF19F}"/>
            </a:ext>
          </a:extLst>
        </xdr:cNvPr>
        <xdr:cNvCxnSpPr/>
      </xdr:nvCxnSpPr>
      <xdr:spPr>
        <a:xfrm>
          <a:off x="9639300" y="7038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130175</xdr:rowOff>
    </xdr:from>
    <xdr:to>
      <xdr:col>46</xdr:col>
      <xdr:colOff>38100</xdr:colOff>
      <xdr:row>41</xdr:row>
      <xdr:rowOff>60325</xdr:rowOff>
    </xdr:to>
    <xdr:sp macro="" textlink="">
      <xdr:nvSpPr>
        <xdr:cNvPr id="136" name="楕円 135">
          <a:extLst>
            <a:ext uri="{FF2B5EF4-FFF2-40B4-BE49-F238E27FC236}">
              <a16:creationId xmlns:a16="http://schemas.microsoft.com/office/drawing/2014/main" xmlns="" id="{9DD1F1A6-995A-4921-8436-519401C7C05E}"/>
            </a:ext>
          </a:extLst>
        </xdr:cNvPr>
        <xdr:cNvSpPr/>
      </xdr:nvSpPr>
      <xdr:spPr>
        <a:xfrm>
          <a:off x="8699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xdr:rowOff>
    </xdr:from>
    <xdr:to>
      <xdr:col>50</xdr:col>
      <xdr:colOff>114300</xdr:colOff>
      <xdr:row>41</xdr:row>
      <xdr:rowOff>9525</xdr:rowOff>
    </xdr:to>
    <xdr:cxnSp macro="">
      <xdr:nvCxnSpPr>
        <xdr:cNvPr id="137" name="直線コネクタ 136">
          <a:extLst>
            <a:ext uri="{FF2B5EF4-FFF2-40B4-BE49-F238E27FC236}">
              <a16:creationId xmlns:a16="http://schemas.microsoft.com/office/drawing/2014/main" xmlns="" id="{48D076A2-4CC9-43F4-A784-48A93B26A4A3}"/>
            </a:ext>
          </a:extLst>
        </xdr:cNvPr>
        <xdr:cNvCxnSpPr/>
      </xdr:nvCxnSpPr>
      <xdr:spPr>
        <a:xfrm>
          <a:off x="8750300" y="703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130175</xdr:rowOff>
    </xdr:from>
    <xdr:to>
      <xdr:col>41</xdr:col>
      <xdr:colOff>101600</xdr:colOff>
      <xdr:row>41</xdr:row>
      <xdr:rowOff>60325</xdr:rowOff>
    </xdr:to>
    <xdr:sp macro="" textlink="">
      <xdr:nvSpPr>
        <xdr:cNvPr id="138" name="楕円 137">
          <a:extLst>
            <a:ext uri="{FF2B5EF4-FFF2-40B4-BE49-F238E27FC236}">
              <a16:creationId xmlns:a16="http://schemas.microsoft.com/office/drawing/2014/main" xmlns="" id="{E47E1CFB-2226-42FE-B209-6029327A4EF8}"/>
            </a:ext>
          </a:extLst>
        </xdr:cNvPr>
        <xdr:cNvSpPr/>
      </xdr:nvSpPr>
      <xdr:spPr>
        <a:xfrm>
          <a:off x="781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xdr:rowOff>
    </xdr:from>
    <xdr:to>
      <xdr:col>45</xdr:col>
      <xdr:colOff>177800</xdr:colOff>
      <xdr:row>41</xdr:row>
      <xdr:rowOff>9525</xdr:rowOff>
    </xdr:to>
    <xdr:cxnSp macro="">
      <xdr:nvCxnSpPr>
        <xdr:cNvPr id="139" name="直線コネクタ 138">
          <a:extLst>
            <a:ext uri="{FF2B5EF4-FFF2-40B4-BE49-F238E27FC236}">
              <a16:creationId xmlns:a16="http://schemas.microsoft.com/office/drawing/2014/main" xmlns="" id="{10F92CA7-6106-47C6-859F-2BD1EC35B261}"/>
            </a:ext>
          </a:extLst>
        </xdr:cNvPr>
        <xdr:cNvCxnSpPr/>
      </xdr:nvCxnSpPr>
      <xdr:spPr>
        <a:xfrm>
          <a:off x="7861300" y="703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a:extLst>
            <a:ext uri="{FF2B5EF4-FFF2-40B4-BE49-F238E27FC236}">
              <a16:creationId xmlns:a16="http://schemas.microsoft.com/office/drawing/2014/main" xmlns="" id="{54C29CAE-8DFA-4132-A16A-1C6AAEEE4B65}"/>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a:extLst>
            <a:ext uri="{FF2B5EF4-FFF2-40B4-BE49-F238E27FC236}">
              <a16:creationId xmlns:a16="http://schemas.microsoft.com/office/drawing/2014/main" xmlns="" id="{D04D2F20-6161-4565-AF14-8BEF401ACC28}"/>
            </a:ext>
          </a:extLst>
        </xdr:cNvPr>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a:extLst>
            <a:ext uri="{FF2B5EF4-FFF2-40B4-BE49-F238E27FC236}">
              <a16:creationId xmlns:a16="http://schemas.microsoft.com/office/drawing/2014/main" xmlns="" id="{29A3CDF1-7074-4490-BAF0-22085CEB93C5}"/>
            </a:ext>
          </a:extLst>
        </xdr:cNvPr>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a:extLst>
            <a:ext uri="{FF2B5EF4-FFF2-40B4-BE49-F238E27FC236}">
              <a16:creationId xmlns:a16="http://schemas.microsoft.com/office/drawing/2014/main" xmlns="" id="{E8245441-A1BA-4877-897E-D69B482D30B0}"/>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51452</xdr:rowOff>
    </xdr:from>
    <xdr:ext cx="469744" cy="259045"/>
    <xdr:sp macro="" textlink="">
      <xdr:nvSpPr>
        <xdr:cNvPr id="144" name="n_1mainValue【図書館】&#10;一人当たり面積">
          <a:extLst>
            <a:ext uri="{FF2B5EF4-FFF2-40B4-BE49-F238E27FC236}">
              <a16:creationId xmlns:a16="http://schemas.microsoft.com/office/drawing/2014/main" xmlns="" id="{4901E134-917C-4113-8144-9ADF6F684A7A}"/>
            </a:ext>
          </a:extLst>
        </xdr:cNvPr>
        <xdr:cNvSpPr txBox="1"/>
      </xdr:nvSpPr>
      <xdr:spPr>
        <a:xfrm>
          <a:off x="93917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51452</xdr:rowOff>
    </xdr:from>
    <xdr:ext cx="469744" cy="259045"/>
    <xdr:sp macro="" textlink="">
      <xdr:nvSpPr>
        <xdr:cNvPr id="145" name="n_2mainValue【図書館】&#10;一人当たり面積">
          <a:extLst>
            <a:ext uri="{FF2B5EF4-FFF2-40B4-BE49-F238E27FC236}">
              <a16:creationId xmlns:a16="http://schemas.microsoft.com/office/drawing/2014/main" xmlns="" id="{3D0FA580-B47E-4AC8-81DA-6FDC08A6E256}"/>
            </a:ext>
          </a:extLst>
        </xdr:cNvPr>
        <xdr:cNvSpPr txBox="1"/>
      </xdr:nvSpPr>
      <xdr:spPr>
        <a:xfrm>
          <a:off x="85154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51452</xdr:rowOff>
    </xdr:from>
    <xdr:ext cx="469744" cy="259045"/>
    <xdr:sp macro="" textlink="">
      <xdr:nvSpPr>
        <xdr:cNvPr id="146" name="n_3mainValue【図書館】&#10;一人当たり面積">
          <a:extLst>
            <a:ext uri="{FF2B5EF4-FFF2-40B4-BE49-F238E27FC236}">
              <a16:creationId xmlns:a16="http://schemas.microsoft.com/office/drawing/2014/main" xmlns="" id="{C019ABE1-88E5-4852-8953-89A5AAC8F600}"/>
            </a:ext>
          </a:extLst>
        </xdr:cNvPr>
        <xdr:cNvSpPr txBox="1"/>
      </xdr:nvSpPr>
      <xdr:spPr>
        <a:xfrm>
          <a:off x="76264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AA0510A2-6317-41FA-839E-BAA8F0B153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F2490DDA-7BE3-4AD2-BF37-8B669496DE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F9A539F6-E382-44E5-9C19-D4BCA2C979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C5972B8C-1339-4233-9424-21A7181240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F08E26FD-7C82-4F3E-8B10-FE66BBA55B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BB537829-5730-4485-8EE8-114F2AAEB0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FC0D36EE-A287-488B-90FE-18553CF6E6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F020BD40-2781-47B9-A08A-EAF34E7CA3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AFAB6CC7-9839-4F75-897D-81478CC620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5A44FB6E-8B7E-468F-9AAB-116EA32604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2EBC9F5D-656A-4986-A6D5-247B8A6849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xmlns="" id="{726831C1-AA94-4EC7-A8CB-90958932268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xmlns="" id="{BB4F0702-2315-4464-B9F0-9DD10CA6ADB8}"/>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xmlns="" id="{18FC6949-8579-4DAB-ADFD-2089A2FA10E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xmlns="" id="{B8790F6D-94EB-493D-95AB-4F9A9C5E05B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xmlns="" id="{4B4A6733-D866-4B82-AB94-A016C142318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xmlns="" id="{D51DD220-E5DE-4046-8CC5-0D9EADA87D5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xmlns="" id="{7AF68456-A15A-497B-B676-1E4FF63969D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xmlns="" id="{CE0B0431-9759-4BC8-A4AA-04502DCF390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F2E203C0-1ED3-4501-BA21-FD67006CA60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xmlns="" id="{FB0C277E-267B-4F82-81E9-03CBC73F0CC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81993F9F-76A6-43A0-A022-BE60EE849D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a:extLst>
            <a:ext uri="{FF2B5EF4-FFF2-40B4-BE49-F238E27FC236}">
              <a16:creationId xmlns:a16="http://schemas.microsoft.com/office/drawing/2014/main" xmlns="" id="{106E8333-C030-405C-A0A3-C2007B4A3402}"/>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xmlns="" id="{285E645E-50CA-47EE-81D5-DF3088D53490}"/>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a:extLst>
            <a:ext uri="{FF2B5EF4-FFF2-40B4-BE49-F238E27FC236}">
              <a16:creationId xmlns:a16="http://schemas.microsoft.com/office/drawing/2014/main" xmlns="" id="{DD718B95-56B7-461E-A398-4BF5248F3D8A}"/>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3A28E7BA-4A9F-42B0-95D7-DE18D94B838A}"/>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a:extLst>
            <a:ext uri="{FF2B5EF4-FFF2-40B4-BE49-F238E27FC236}">
              <a16:creationId xmlns:a16="http://schemas.microsoft.com/office/drawing/2014/main" xmlns="" id="{C611C6DE-DD96-4027-9146-2E0903C9AC8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57EEF8B4-AEBD-41AB-BA52-85B7F8245C0F}"/>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a:extLst>
            <a:ext uri="{FF2B5EF4-FFF2-40B4-BE49-F238E27FC236}">
              <a16:creationId xmlns:a16="http://schemas.microsoft.com/office/drawing/2014/main" xmlns="" id="{DA65B9B4-7015-4032-ADA3-EE117CE46CDF}"/>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a:extLst>
            <a:ext uri="{FF2B5EF4-FFF2-40B4-BE49-F238E27FC236}">
              <a16:creationId xmlns:a16="http://schemas.microsoft.com/office/drawing/2014/main" xmlns="" id="{6DC462A7-2697-4210-A9E4-FC50F86BD1B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a:extLst>
            <a:ext uri="{FF2B5EF4-FFF2-40B4-BE49-F238E27FC236}">
              <a16:creationId xmlns:a16="http://schemas.microsoft.com/office/drawing/2014/main" xmlns="" id="{DE6F1F15-EE7E-406A-8F0F-9FAF70B93928}"/>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a:extLst>
            <a:ext uri="{FF2B5EF4-FFF2-40B4-BE49-F238E27FC236}">
              <a16:creationId xmlns:a16="http://schemas.microsoft.com/office/drawing/2014/main" xmlns="" id="{A3879CBB-5878-45E9-8463-8E2137383CE0}"/>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a:extLst>
            <a:ext uri="{FF2B5EF4-FFF2-40B4-BE49-F238E27FC236}">
              <a16:creationId xmlns:a16="http://schemas.microsoft.com/office/drawing/2014/main" xmlns="" id="{FE42379A-AE25-42A2-A329-7F59212A3553}"/>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BE7D61C2-DDE9-419A-983E-6A25A3A5C7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27887641-2882-4711-8625-015BA8FD16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A06DCD11-7B72-4333-A1AD-1EEBAB3E32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5E6FE93-4757-4E99-99A9-30480C5B99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D19467C2-D16C-4ACD-BE29-382F64945C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85" name="楕円 184">
          <a:extLst>
            <a:ext uri="{FF2B5EF4-FFF2-40B4-BE49-F238E27FC236}">
              <a16:creationId xmlns:a16="http://schemas.microsoft.com/office/drawing/2014/main" xmlns="" id="{764AAF8A-20B2-48F5-BADB-CBD2A57D65E2}"/>
            </a:ext>
          </a:extLst>
        </xdr:cNvPr>
        <xdr:cNvSpPr/>
      </xdr:nvSpPr>
      <xdr:spPr>
        <a:xfrm>
          <a:off x="45847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92219</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E289EC0B-F76F-4BBB-B37C-8BE5634BDA42}"/>
            </a:ext>
          </a:extLst>
        </xdr:cNvPr>
        <xdr:cNvSpPr txBox="1"/>
      </xdr:nvSpPr>
      <xdr:spPr>
        <a:xfrm>
          <a:off x="4673600"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54356</xdr:rowOff>
    </xdr:from>
    <xdr:to>
      <xdr:col>20</xdr:col>
      <xdr:colOff>38100</xdr:colOff>
      <xdr:row>59</xdr:row>
      <xdr:rowOff>155956</xdr:rowOff>
    </xdr:to>
    <xdr:sp macro="" textlink="">
      <xdr:nvSpPr>
        <xdr:cNvPr id="187" name="楕円 186">
          <a:extLst>
            <a:ext uri="{FF2B5EF4-FFF2-40B4-BE49-F238E27FC236}">
              <a16:creationId xmlns:a16="http://schemas.microsoft.com/office/drawing/2014/main" xmlns="" id="{0EC8070D-8936-4C8E-8F64-49ED1BA1DFBE}"/>
            </a:ext>
          </a:extLst>
        </xdr:cNvPr>
        <xdr:cNvSpPr/>
      </xdr:nvSpPr>
      <xdr:spPr>
        <a:xfrm>
          <a:off x="3746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105156</xdr:rowOff>
    </xdr:from>
    <xdr:to>
      <xdr:col>24</xdr:col>
      <xdr:colOff>63500</xdr:colOff>
      <xdr:row>59</xdr:row>
      <xdr:rowOff>164592</xdr:rowOff>
    </xdr:to>
    <xdr:cxnSp macro="">
      <xdr:nvCxnSpPr>
        <xdr:cNvPr id="188" name="直線コネクタ 187">
          <a:extLst>
            <a:ext uri="{FF2B5EF4-FFF2-40B4-BE49-F238E27FC236}">
              <a16:creationId xmlns:a16="http://schemas.microsoft.com/office/drawing/2014/main" xmlns="" id="{5E6115DC-EC3B-4235-BA45-1A9586918427}"/>
            </a:ext>
          </a:extLst>
        </xdr:cNvPr>
        <xdr:cNvCxnSpPr/>
      </xdr:nvCxnSpPr>
      <xdr:spPr>
        <a:xfrm>
          <a:off x="3797300" y="102207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9" name="楕円 188">
          <a:extLst>
            <a:ext uri="{FF2B5EF4-FFF2-40B4-BE49-F238E27FC236}">
              <a16:creationId xmlns:a16="http://schemas.microsoft.com/office/drawing/2014/main" xmlns="" id="{E07DFE5C-D2A6-4136-ACC0-308DA38F2BCD}"/>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105156</xdr:rowOff>
    </xdr:to>
    <xdr:cxnSp macro="">
      <xdr:nvCxnSpPr>
        <xdr:cNvPr id="190" name="直線コネクタ 189">
          <a:extLst>
            <a:ext uri="{FF2B5EF4-FFF2-40B4-BE49-F238E27FC236}">
              <a16:creationId xmlns:a16="http://schemas.microsoft.com/office/drawing/2014/main" xmlns="" id="{BFF7C4C4-AF7D-491D-8B0D-329C59BD535C}"/>
            </a:ext>
          </a:extLst>
        </xdr:cNvPr>
        <xdr:cNvCxnSpPr/>
      </xdr:nvCxnSpPr>
      <xdr:spPr>
        <a:xfrm>
          <a:off x="2908300" y="101612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1" name="n_1aveValue【体育館・プール】&#10;有形固定資産減価償却率">
          <a:extLst>
            <a:ext uri="{FF2B5EF4-FFF2-40B4-BE49-F238E27FC236}">
              <a16:creationId xmlns:a16="http://schemas.microsoft.com/office/drawing/2014/main" xmlns="" id="{AF06088E-8F13-4BC0-AAEC-23ED51C7655A}"/>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2" name="n_2aveValue【体育館・プール】&#10;有形固定資産減価償却率">
          <a:extLst>
            <a:ext uri="{FF2B5EF4-FFF2-40B4-BE49-F238E27FC236}">
              <a16:creationId xmlns:a16="http://schemas.microsoft.com/office/drawing/2014/main" xmlns="" id="{772A4040-FCCD-48FF-90DA-C599F241D92D}"/>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3" name="n_3aveValue【体育館・プール】&#10;有形固定資産減価償却率">
          <a:extLst>
            <a:ext uri="{FF2B5EF4-FFF2-40B4-BE49-F238E27FC236}">
              <a16:creationId xmlns:a16="http://schemas.microsoft.com/office/drawing/2014/main" xmlns="" id="{5A10AF1F-461A-4CB1-AD5C-A00B4FAD0445}"/>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4" name="n_4aveValue【体育館・プール】&#10;有形固定資産減価償却率">
          <a:extLst>
            <a:ext uri="{FF2B5EF4-FFF2-40B4-BE49-F238E27FC236}">
              <a16:creationId xmlns:a16="http://schemas.microsoft.com/office/drawing/2014/main" xmlns="" id="{99B85F82-ECD3-4614-B02E-966EA182FF51}"/>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147083</xdr:rowOff>
    </xdr:from>
    <xdr:ext cx="405111" cy="259045"/>
    <xdr:sp macro="" textlink="">
      <xdr:nvSpPr>
        <xdr:cNvPr id="195" name="n_1mainValue【体育館・プール】&#10;有形固定資産減価償却率">
          <a:extLst>
            <a:ext uri="{FF2B5EF4-FFF2-40B4-BE49-F238E27FC236}">
              <a16:creationId xmlns:a16="http://schemas.microsoft.com/office/drawing/2014/main" xmlns="" id="{36D9E333-641A-470C-BE6B-DD121F9FBA89}"/>
            </a:ext>
          </a:extLst>
        </xdr:cNvPr>
        <xdr:cNvSpPr txBox="1"/>
      </xdr:nvSpPr>
      <xdr:spPr>
        <a:xfrm>
          <a:off x="35820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96" name="n_2mainValue【体育館・プール】&#10;有形固定資産減価償却率">
          <a:extLst>
            <a:ext uri="{FF2B5EF4-FFF2-40B4-BE49-F238E27FC236}">
              <a16:creationId xmlns:a16="http://schemas.microsoft.com/office/drawing/2014/main" xmlns="" id="{E328BF09-D9DD-465B-9A1C-620D15BA2449}"/>
            </a:ext>
          </a:extLst>
        </xdr:cNvPr>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xmlns="" id="{D657F512-39BA-4972-B78C-30FCF6A954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xmlns="" id="{47EF4FDB-5EF0-4227-9584-689E093C8C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xmlns="" id="{AA2AEF17-B962-4ACD-9659-A49D81CE3E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xmlns="" id="{5F76CFD8-5161-4550-A3A6-70348930C7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xmlns="" id="{317D1337-7384-4F64-AA24-FE3036ED88A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xmlns="" id="{AD4BBC46-41F0-471B-8F7F-CF48FB1CF5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xmlns="" id="{C7AB2562-0ED9-4E90-BB55-40431F0E91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xmlns="" id="{57560DD8-BBF1-4E7D-853F-1150E3D5F9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xmlns="" id="{DA04DFD9-4EA8-4900-92F0-7056C39974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xmlns="" id="{BCC39D49-917D-4695-9F11-C534F316CE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xmlns="" id="{46324497-88AE-4185-8F2A-B30AA95304B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xmlns="" id="{56444C6F-39D7-4613-B2CF-8B2948ECDBB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xmlns="" id="{555A41C8-90A3-46F4-B1B0-F4837EC764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xmlns="" id="{2A4DA402-EB0B-4417-A003-BD5CDE57CE9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xmlns="" id="{C816D08A-8C61-4D86-9064-A69697828F9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xmlns="" id="{77BDDBE5-FD59-4AA4-8D6F-CCC8F233B1A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xmlns="" id="{4EAB005D-1463-4922-8847-4F718424C77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xmlns="" id="{77A581B9-1218-4735-8205-71B6713C0C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xmlns="" id="{BB04A3CF-C513-4415-B6EE-F10F1E2550A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xmlns="" id="{BE27FAA9-2A4C-4AC7-B362-2E02748EA0A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xmlns="" id="{396E4404-EBC6-48F0-B2A5-89B946DEC2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a:extLst>
            <a:ext uri="{FF2B5EF4-FFF2-40B4-BE49-F238E27FC236}">
              <a16:creationId xmlns:a16="http://schemas.microsoft.com/office/drawing/2014/main" xmlns="" id="{EA392453-80C2-4123-BA5A-31C61060F97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xmlns="" id="{87550433-09FA-41E4-BC63-F3E75BF41C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xmlns="" id="{0A6318B7-20AB-40DA-9BE6-A745B94A1F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xmlns="" id="{9A20AB12-B270-40D6-885F-FAC249E6E9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2" name="直線コネクタ 221">
          <a:extLst>
            <a:ext uri="{FF2B5EF4-FFF2-40B4-BE49-F238E27FC236}">
              <a16:creationId xmlns:a16="http://schemas.microsoft.com/office/drawing/2014/main" xmlns="" id="{7284E04B-C8AA-4346-B73E-4E3D501D269D}"/>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3" name="【体育館・プール】&#10;一人当たり面積最小値テキスト">
          <a:extLst>
            <a:ext uri="{FF2B5EF4-FFF2-40B4-BE49-F238E27FC236}">
              <a16:creationId xmlns:a16="http://schemas.microsoft.com/office/drawing/2014/main" xmlns="" id="{1979761B-6813-4148-935B-7141C9D263FF}"/>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4" name="直線コネクタ 223">
          <a:extLst>
            <a:ext uri="{FF2B5EF4-FFF2-40B4-BE49-F238E27FC236}">
              <a16:creationId xmlns:a16="http://schemas.microsoft.com/office/drawing/2014/main" xmlns="" id="{CCEB23DC-69EA-49AD-A840-F9C14187CE3B}"/>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5" name="【体育館・プール】&#10;一人当たり面積最大値テキスト">
          <a:extLst>
            <a:ext uri="{FF2B5EF4-FFF2-40B4-BE49-F238E27FC236}">
              <a16:creationId xmlns:a16="http://schemas.microsoft.com/office/drawing/2014/main" xmlns="" id="{0CCE2446-8499-475D-BB57-6A65E36CF90B}"/>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6" name="直線コネクタ 225">
          <a:extLst>
            <a:ext uri="{FF2B5EF4-FFF2-40B4-BE49-F238E27FC236}">
              <a16:creationId xmlns:a16="http://schemas.microsoft.com/office/drawing/2014/main" xmlns="" id="{090D5573-D7E3-471F-898E-E8A9ECD61001}"/>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27" name="【体育館・プール】&#10;一人当たり面積平均値テキスト">
          <a:extLst>
            <a:ext uri="{FF2B5EF4-FFF2-40B4-BE49-F238E27FC236}">
              <a16:creationId xmlns:a16="http://schemas.microsoft.com/office/drawing/2014/main" xmlns="" id="{22EB1A48-5F4E-42C4-9C5F-E80A50F69A36}"/>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8" name="フローチャート: 判断 227">
          <a:extLst>
            <a:ext uri="{FF2B5EF4-FFF2-40B4-BE49-F238E27FC236}">
              <a16:creationId xmlns:a16="http://schemas.microsoft.com/office/drawing/2014/main" xmlns="" id="{51B0F3B6-4D41-454D-98A4-C21EAEC0FD31}"/>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9" name="フローチャート: 判断 228">
          <a:extLst>
            <a:ext uri="{FF2B5EF4-FFF2-40B4-BE49-F238E27FC236}">
              <a16:creationId xmlns:a16="http://schemas.microsoft.com/office/drawing/2014/main" xmlns="" id="{D1CD3E1A-1704-4498-9255-C6722E13C430}"/>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0" name="フローチャート: 判断 229">
          <a:extLst>
            <a:ext uri="{FF2B5EF4-FFF2-40B4-BE49-F238E27FC236}">
              <a16:creationId xmlns:a16="http://schemas.microsoft.com/office/drawing/2014/main" xmlns="" id="{67CD6F17-A32F-4F51-B6CE-3475B981AABE}"/>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1" name="フローチャート: 判断 230">
          <a:extLst>
            <a:ext uri="{FF2B5EF4-FFF2-40B4-BE49-F238E27FC236}">
              <a16:creationId xmlns:a16="http://schemas.microsoft.com/office/drawing/2014/main" xmlns="" id="{D068122F-3438-42D0-AA5B-2C47754554D4}"/>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2" name="フローチャート: 判断 231">
          <a:extLst>
            <a:ext uri="{FF2B5EF4-FFF2-40B4-BE49-F238E27FC236}">
              <a16:creationId xmlns:a16="http://schemas.microsoft.com/office/drawing/2014/main" xmlns="" id="{16FA0577-F35E-4F9E-8CBD-47E7CA4F3E68}"/>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5E2FAE48-B3E3-4002-99F3-4719289C8F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51CDA993-8F5F-4998-85B9-058060862C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1F823FC4-2792-48E0-B712-AD6A84320F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2DFA5E6C-9486-47B1-B4FF-2DEF49ACAD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45976B60-F36E-4141-A510-CB407A82AF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169635</xdr:rowOff>
    </xdr:from>
    <xdr:to>
      <xdr:col>55</xdr:col>
      <xdr:colOff>50800</xdr:colOff>
      <xdr:row>64</xdr:row>
      <xdr:rowOff>99785</xdr:rowOff>
    </xdr:to>
    <xdr:sp macro="" textlink="">
      <xdr:nvSpPr>
        <xdr:cNvPr id="238" name="楕円 237">
          <a:extLst>
            <a:ext uri="{FF2B5EF4-FFF2-40B4-BE49-F238E27FC236}">
              <a16:creationId xmlns:a16="http://schemas.microsoft.com/office/drawing/2014/main" xmlns="" id="{9EB4C5EE-4B53-4564-9711-BAF06DD0F8C4}"/>
            </a:ext>
          </a:extLst>
        </xdr:cNvPr>
        <xdr:cNvSpPr/>
      </xdr:nvSpPr>
      <xdr:spPr>
        <a:xfrm>
          <a:off x="10426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84562</xdr:rowOff>
    </xdr:from>
    <xdr:ext cx="469744" cy="259045"/>
    <xdr:sp macro="" textlink="">
      <xdr:nvSpPr>
        <xdr:cNvPr id="239" name="【体育館・プール】&#10;一人当たり面積該当値テキスト">
          <a:extLst>
            <a:ext uri="{FF2B5EF4-FFF2-40B4-BE49-F238E27FC236}">
              <a16:creationId xmlns:a16="http://schemas.microsoft.com/office/drawing/2014/main" xmlns="" id="{3D9AE7C1-10B6-4076-8705-830EF361EE1C}"/>
            </a:ext>
          </a:extLst>
        </xdr:cNvPr>
        <xdr:cNvSpPr txBox="1"/>
      </xdr:nvSpPr>
      <xdr:spPr>
        <a:xfrm>
          <a:off x="10515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169635</xdr:rowOff>
    </xdr:from>
    <xdr:to>
      <xdr:col>50</xdr:col>
      <xdr:colOff>165100</xdr:colOff>
      <xdr:row>64</xdr:row>
      <xdr:rowOff>99785</xdr:rowOff>
    </xdr:to>
    <xdr:sp macro="" textlink="">
      <xdr:nvSpPr>
        <xdr:cNvPr id="240" name="楕円 239">
          <a:extLst>
            <a:ext uri="{FF2B5EF4-FFF2-40B4-BE49-F238E27FC236}">
              <a16:creationId xmlns:a16="http://schemas.microsoft.com/office/drawing/2014/main" xmlns="" id="{9C5CA9D0-1486-42AF-AF47-CFE1956415FF}"/>
            </a:ext>
          </a:extLst>
        </xdr:cNvPr>
        <xdr:cNvSpPr/>
      </xdr:nvSpPr>
      <xdr:spPr>
        <a:xfrm>
          <a:off x="9588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48985</xdr:rowOff>
    </xdr:from>
    <xdr:to>
      <xdr:col>55</xdr:col>
      <xdr:colOff>0</xdr:colOff>
      <xdr:row>64</xdr:row>
      <xdr:rowOff>48985</xdr:rowOff>
    </xdr:to>
    <xdr:cxnSp macro="">
      <xdr:nvCxnSpPr>
        <xdr:cNvPr id="241" name="直線コネクタ 240">
          <a:extLst>
            <a:ext uri="{FF2B5EF4-FFF2-40B4-BE49-F238E27FC236}">
              <a16:creationId xmlns:a16="http://schemas.microsoft.com/office/drawing/2014/main" xmlns="" id="{C91B7BE8-68E7-4B5D-8C55-BB4C62E7F1E7}"/>
            </a:ext>
          </a:extLst>
        </xdr:cNvPr>
        <xdr:cNvCxnSpPr/>
      </xdr:nvCxnSpPr>
      <xdr:spPr>
        <a:xfrm>
          <a:off x="9639300" y="1102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169635</xdr:rowOff>
    </xdr:from>
    <xdr:to>
      <xdr:col>46</xdr:col>
      <xdr:colOff>38100</xdr:colOff>
      <xdr:row>64</xdr:row>
      <xdr:rowOff>99785</xdr:rowOff>
    </xdr:to>
    <xdr:sp macro="" textlink="">
      <xdr:nvSpPr>
        <xdr:cNvPr id="242" name="楕円 241">
          <a:extLst>
            <a:ext uri="{FF2B5EF4-FFF2-40B4-BE49-F238E27FC236}">
              <a16:creationId xmlns:a16="http://schemas.microsoft.com/office/drawing/2014/main" xmlns="" id="{0412580A-F9CB-4A7E-9E02-77CEAFAA925A}"/>
            </a:ext>
          </a:extLst>
        </xdr:cNvPr>
        <xdr:cNvSpPr/>
      </xdr:nvSpPr>
      <xdr:spPr>
        <a:xfrm>
          <a:off x="8699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48985</xdr:rowOff>
    </xdr:from>
    <xdr:to>
      <xdr:col>50</xdr:col>
      <xdr:colOff>114300</xdr:colOff>
      <xdr:row>64</xdr:row>
      <xdr:rowOff>48985</xdr:rowOff>
    </xdr:to>
    <xdr:cxnSp macro="">
      <xdr:nvCxnSpPr>
        <xdr:cNvPr id="243" name="直線コネクタ 242">
          <a:extLst>
            <a:ext uri="{FF2B5EF4-FFF2-40B4-BE49-F238E27FC236}">
              <a16:creationId xmlns:a16="http://schemas.microsoft.com/office/drawing/2014/main" xmlns="" id="{7F463579-C3B4-4A81-9ADF-F3FB072D3063}"/>
            </a:ext>
          </a:extLst>
        </xdr:cNvPr>
        <xdr:cNvCxnSpPr/>
      </xdr:nvCxnSpPr>
      <xdr:spPr>
        <a:xfrm>
          <a:off x="8750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4" name="n_1aveValue【体育館・プール】&#10;一人当たり面積">
          <a:extLst>
            <a:ext uri="{FF2B5EF4-FFF2-40B4-BE49-F238E27FC236}">
              <a16:creationId xmlns:a16="http://schemas.microsoft.com/office/drawing/2014/main" xmlns="" id="{CCC7E04C-4F7A-4091-8E46-FED686605A90}"/>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45" name="n_2aveValue【体育館・プール】&#10;一人当たり面積">
          <a:extLst>
            <a:ext uri="{FF2B5EF4-FFF2-40B4-BE49-F238E27FC236}">
              <a16:creationId xmlns:a16="http://schemas.microsoft.com/office/drawing/2014/main" xmlns="" id="{419DC47D-3018-4419-81D3-CB59887CAA1A}"/>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46" name="n_3aveValue【体育館・プール】&#10;一人当たり面積">
          <a:extLst>
            <a:ext uri="{FF2B5EF4-FFF2-40B4-BE49-F238E27FC236}">
              <a16:creationId xmlns:a16="http://schemas.microsoft.com/office/drawing/2014/main" xmlns="" id="{BBFEE92E-9FA2-4992-8609-8AE8C9785FFD}"/>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7" name="n_4aveValue【体育館・プール】&#10;一人当たり面積">
          <a:extLst>
            <a:ext uri="{FF2B5EF4-FFF2-40B4-BE49-F238E27FC236}">
              <a16:creationId xmlns:a16="http://schemas.microsoft.com/office/drawing/2014/main" xmlns="" id="{8009D0E3-213E-4785-9266-D6A8164D55D8}"/>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90912</xdr:rowOff>
    </xdr:from>
    <xdr:ext cx="469744" cy="259045"/>
    <xdr:sp macro="" textlink="">
      <xdr:nvSpPr>
        <xdr:cNvPr id="248" name="n_1mainValue【体育館・プール】&#10;一人当たり面積">
          <a:extLst>
            <a:ext uri="{FF2B5EF4-FFF2-40B4-BE49-F238E27FC236}">
              <a16:creationId xmlns:a16="http://schemas.microsoft.com/office/drawing/2014/main" xmlns="" id="{CB757FB2-4577-4DB0-82F8-4467B31338C9}"/>
            </a:ext>
          </a:extLst>
        </xdr:cNvPr>
        <xdr:cNvSpPr txBox="1"/>
      </xdr:nvSpPr>
      <xdr:spPr>
        <a:xfrm>
          <a:off x="9391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90912</xdr:rowOff>
    </xdr:from>
    <xdr:ext cx="469744" cy="259045"/>
    <xdr:sp macro="" textlink="">
      <xdr:nvSpPr>
        <xdr:cNvPr id="249" name="n_2mainValue【体育館・プール】&#10;一人当たり面積">
          <a:extLst>
            <a:ext uri="{FF2B5EF4-FFF2-40B4-BE49-F238E27FC236}">
              <a16:creationId xmlns:a16="http://schemas.microsoft.com/office/drawing/2014/main" xmlns="" id="{00CC350A-D839-4B7F-8EA3-42F72D4F42F7}"/>
            </a:ext>
          </a:extLst>
        </xdr:cNvPr>
        <xdr:cNvSpPr txBox="1"/>
      </xdr:nvSpPr>
      <xdr:spPr>
        <a:xfrm>
          <a:off x="8515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FB6926E6-CA1B-4D66-9D47-F30C2E1E3E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84F60FF3-2024-4F4C-878C-8D031001A5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E828D93D-9255-48BE-A17F-99892E2B87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E20557E7-FAE5-454B-96B3-56940876E8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0EB8D4ED-3AE8-4F77-B4C1-BB0F3C4FA4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0110379F-5F81-46FB-8E13-DB8DE0C5D4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2E6CD897-EE0C-475B-AFC8-5EB5D4CC22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33853328-BB7A-4F02-9B27-33134204E64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2BB6D9E4-61FD-4CB9-BF5B-BCBCAB92DC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E9F8EE23-A6D0-4F80-9C54-A30D4C5C7C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xmlns="" id="{357918FA-3A46-44A0-B9C5-1C7222FD1C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xmlns="" id="{567DEDCB-548B-4874-A060-FCD15247B7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xmlns="" id="{DDD822F4-A107-4241-AC0D-FDF3B74BEAF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xmlns="" id="{E881A141-A8D7-4E36-98AB-55ECB8EC7B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xmlns="" id="{D962C1E2-BA55-4E49-B04F-3507058C08A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xmlns="" id="{1A5BE7B7-0F28-4DF9-82BC-06E324395C3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xmlns="" id="{C1CFABEB-C9D4-4C7F-A6F5-CEDFF754EB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xmlns="" id="{D753E3D9-214E-471F-B057-DB8935A7D0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xmlns="" id="{7A0D9113-9599-40ED-9DD4-488F08F2934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xmlns="" id="{6D62B994-5868-4DEA-A411-009B507603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xmlns="" id="{08A2DBB1-E268-4311-9A66-A96D5A2724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xmlns="" id="{8F670C86-FA68-480B-91BF-5F1A42268C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xmlns="" id="{18F0FFDB-699F-41F2-93CF-17E778D632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xmlns="" id="{11D4DE48-B188-42A5-BB28-7B3649E49F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74" name="直線コネクタ 273">
          <a:extLst>
            <a:ext uri="{FF2B5EF4-FFF2-40B4-BE49-F238E27FC236}">
              <a16:creationId xmlns:a16="http://schemas.microsoft.com/office/drawing/2014/main" xmlns="" id="{6FD908BC-D388-42C8-909D-A70C1586E8C9}"/>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5" name="【福祉施設】&#10;有形固定資産減価償却率最小値テキスト">
          <a:extLst>
            <a:ext uri="{FF2B5EF4-FFF2-40B4-BE49-F238E27FC236}">
              <a16:creationId xmlns:a16="http://schemas.microsoft.com/office/drawing/2014/main" xmlns="" id="{BCF15ED0-BC0A-40CE-8B67-6B525E33EA63}"/>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6" name="直線コネクタ 275">
          <a:extLst>
            <a:ext uri="{FF2B5EF4-FFF2-40B4-BE49-F238E27FC236}">
              <a16:creationId xmlns:a16="http://schemas.microsoft.com/office/drawing/2014/main" xmlns="" id="{9C120BE5-60B9-4C26-87CA-0A5F21CF70F9}"/>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7" name="【福祉施設】&#10;有形固定資産減価償却率最大値テキスト">
          <a:extLst>
            <a:ext uri="{FF2B5EF4-FFF2-40B4-BE49-F238E27FC236}">
              <a16:creationId xmlns:a16="http://schemas.microsoft.com/office/drawing/2014/main" xmlns="" id="{C3209F34-3A7C-4825-8D64-9A4389DA0BCD}"/>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78" name="直線コネクタ 277">
          <a:extLst>
            <a:ext uri="{FF2B5EF4-FFF2-40B4-BE49-F238E27FC236}">
              <a16:creationId xmlns:a16="http://schemas.microsoft.com/office/drawing/2014/main" xmlns="" id="{27ABE6A7-2302-4B29-AC94-10B27DA1FA9C}"/>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79" name="【福祉施設】&#10;有形固定資産減価償却率平均値テキスト">
          <a:extLst>
            <a:ext uri="{FF2B5EF4-FFF2-40B4-BE49-F238E27FC236}">
              <a16:creationId xmlns:a16="http://schemas.microsoft.com/office/drawing/2014/main" xmlns="" id="{1C1A786F-BA38-4D72-8DEC-FD36B55417D0}"/>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0" name="フローチャート: 判断 279">
          <a:extLst>
            <a:ext uri="{FF2B5EF4-FFF2-40B4-BE49-F238E27FC236}">
              <a16:creationId xmlns:a16="http://schemas.microsoft.com/office/drawing/2014/main" xmlns="" id="{9ED8F316-9DE4-4ED7-8C97-6D6BDCCFBBC5}"/>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1" name="フローチャート: 判断 280">
          <a:extLst>
            <a:ext uri="{FF2B5EF4-FFF2-40B4-BE49-F238E27FC236}">
              <a16:creationId xmlns:a16="http://schemas.microsoft.com/office/drawing/2014/main" xmlns="" id="{CC5BDED7-451F-4B95-81D9-D6BFE187D90F}"/>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2" name="フローチャート: 判断 281">
          <a:extLst>
            <a:ext uri="{FF2B5EF4-FFF2-40B4-BE49-F238E27FC236}">
              <a16:creationId xmlns:a16="http://schemas.microsoft.com/office/drawing/2014/main" xmlns="" id="{D245F95B-E59F-4DCC-A1D9-EA37046D198B}"/>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3" name="フローチャート: 判断 282">
          <a:extLst>
            <a:ext uri="{FF2B5EF4-FFF2-40B4-BE49-F238E27FC236}">
              <a16:creationId xmlns:a16="http://schemas.microsoft.com/office/drawing/2014/main" xmlns="" id="{38D439DF-E523-4554-B918-D0C4CF4254B9}"/>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xmlns="" id="{54335AEB-2210-4ACC-9651-60DE05C84A25}"/>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B8520712-B338-4FE1-8CB4-515DDD0BF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9DE7C942-6129-4BB2-950A-B120CD705C1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1BEF345A-607B-4966-9A86-AD086BDA24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A0379E38-C5A0-46E3-A5B8-7772661E24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AC6CA09C-6A9C-4B06-9341-D7CB4643A6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290" name="楕円 289">
          <a:extLst>
            <a:ext uri="{FF2B5EF4-FFF2-40B4-BE49-F238E27FC236}">
              <a16:creationId xmlns:a16="http://schemas.microsoft.com/office/drawing/2014/main" xmlns="" id="{FE31167D-CB9D-4D6F-A7C8-23BB442F57E5}"/>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291" name="【福祉施設】&#10;有形固定資産減価償却率該当値テキスト">
          <a:extLst>
            <a:ext uri="{FF2B5EF4-FFF2-40B4-BE49-F238E27FC236}">
              <a16:creationId xmlns:a16="http://schemas.microsoft.com/office/drawing/2014/main" xmlns="" id="{8A73DC4A-0E0D-4FBB-B4AC-E839A9B4D983}"/>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292" name="楕円 291">
          <a:extLst>
            <a:ext uri="{FF2B5EF4-FFF2-40B4-BE49-F238E27FC236}">
              <a16:creationId xmlns:a16="http://schemas.microsoft.com/office/drawing/2014/main" xmlns="" id="{504FE276-4A34-4888-8690-9A28F16DF86A}"/>
            </a:ext>
          </a:extLst>
        </xdr:cNvPr>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142875</xdr:rowOff>
    </xdr:to>
    <xdr:cxnSp macro="">
      <xdr:nvCxnSpPr>
        <xdr:cNvPr id="293" name="直線コネクタ 292">
          <a:extLst>
            <a:ext uri="{FF2B5EF4-FFF2-40B4-BE49-F238E27FC236}">
              <a16:creationId xmlns:a16="http://schemas.microsoft.com/office/drawing/2014/main" xmlns="" id="{D13A8737-C451-4328-984B-2ED6F7B5E546}"/>
            </a:ext>
          </a:extLst>
        </xdr:cNvPr>
        <xdr:cNvCxnSpPr/>
      </xdr:nvCxnSpPr>
      <xdr:spPr>
        <a:xfrm>
          <a:off x="3797300" y="138150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294" name="楕円 293">
          <a:extLst>
            <a:ext uri="{FF2B5EF4-FFF2-40B4-BE49-F238E27FC236}">
              <a16:creationId xmlns:a16="http://schemas.microsoft.com/office/drawing/2014/main" xmlns="" id="{83047F2F-D1B8-492A-BCBF-2EBEEF45713F}"/>
            </a:ext>
          </a:extLst>
        </xdr:cNvPr>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99061</xdr:rowOff>
    </xdr:to>
    <xdr:cxnSp macro="">
      <xdr:nvCxnSpPr>
        <xdr:cNvPr id="295" name="直線コネクタ 294">
          <a:extLst>
            <a:ext uri="{FF2B5EF4-FFF2-40B4-BE49-F238E27FC236}">
              <a16:creationId xmlns:a16="http://schemas.microsoft.com/office/drawing/2014/main" xmlns="" id="{8C6A372B-FEAD-4554-A199-3E09154FFE0C}"/>
            </a:ext>
          </a:extLst>
        </xdr:cNvPr>
        <xdr:cNvCxnSpPr/>
      </xdr:nvCxnSpPr>
      <xdr:spPr>
        <a:xfrm>
          <a:off x="2908300" y="13773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145414</xdr:rowOff>
    </xdr:from>
    <xdr:to>
      <xdr:col>10</xdr:col>
      <xdr:colOff>165100</xdr:colOff>
      <xdr:row>80</xdr:row>
      <xdr:rowOff>75564</xdr:rowOff>
    </xdr:to>
    <xdr:sp macro="" textlink="">
      <xdr:nvSpPr>
        <xdr:cNvPr id="296" name="楕円 295">
          <a:extLst>
            <a:ext uri="{FF2B5EF4-FFF2-40B4-BE49-F238E27FC236}">
              <a16:creationId xmlns:a16="http://schemas.microsoft.com/office/drawing/2014/main" xmlns="" id="{C8457770-97D9-4102-A668-D4D3866663F7}"/>
            </a:ext>
          </a:extLst>
        </xdr:cNvPr>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57150</xdr:rowOff>
    </xdr:to>
    <xdr:cxnSp macro="">
      <xdr:nvCxnSpPr>
        <xdr:cNvPr id="297" name="直線コネクタ 296">
          <a:extLst>
            <a:ext uri="{FF2B5EF4-FFF2-40B4-BE49-F238E27FC236}">
              <a16:creationId xmlns:a16="http://schemas.microsoft.com/office/drawing/2014/main" xmlns="" id="{E1F83EA1-70F6-4D27-AE1E-8829337B9C43}"/>
            </a:ext>
          </a:extLst>
        </xdr:cNvPr>
        <xdr:cNvCxnSpPr/>
      </xdr:nvCxnSpPr>
      <xdr:spPr>
        <a:xfrm>
          <a:off x="2019300" y="137407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8" name="n_1aveValue【福祉施設】&#10;有形固定資産減価償却率">
          <a:extLst>
            <a:ext uri="{FF2B5EF4-FFF2-40B4-BE49-F238E27FC236}">
              <a16:creationId xmlns:a16="http://schemas.microsoft.com/office/drawing/2014/main" xmlns="" id="{FD5B14E4-294B-47E1-B3A6-F8FA207D7BFD}"/>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9" name="n_2aveValue【福祉施設】&#10;有形固定資産減価償却率">
          <a:extLst>
            <a:ext uri="{FF2B5EF4-FFF2-40B4-BE49-F238E27FC236}">
              <a16:creationId xmlns:a16="http://schemas.microsoft.com/office/drawing/2014/main" xmlns="" id="{CAA00DF6-A84F-4C57-9C40-786F555C7CA2}"/>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0" name="n_3aveValue【福祉施設】&#10;有形固定資産減価償却率">
          <a:extLst>
            <a:ext uri="{FF2B5EF4-FFF2-40B4-BE49-F238E27FC236}">
              <a16:creationId xmlns:a16="http://schemas.microsoft.com/office/drawing/2014/main" xmlns="" id="{86342BFF-9159-434E-819E-052E1D53A084}"/>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xmlns="" id="{83A1FFAE-6CAB-48D9-9287-9C5EC4377B91}"/>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302" name="n_1mainValue【福祉施設】&#10;有形固定資産減価償却率">
          <a:extLst>
            <a:ext uri="{FF2B5EF4-FFF2-40B4-BE49-F238E27FC236}">
              <a16:creationId xmlns:a16="http://schemas.microsoft.com/office/drawing/2014/main" xmlns="" id="{AE6CF36B-0661-416E-82EE-7B6C6546FA9D}"/>
            </a:ext>
          </a:extLst>
        </xdr:cNvPr>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303" name="n_2mainValue【福祉施設】&#10;有形固定資産減価償却率">
          <a:extLst>
            <a:ext uri="{FF2B5EF4-FFF2-40B4-BE49-F238E27FC236}">
              <a16:creationId xmlns:a16="http://schemas.microsoft.com/office/drawing/2014/main" xmlns="" id="{62E79145-32C2-41AE-997E-9E5EB991C654}"/>
            </a:ext>
          </a:extLst>
        </xdr:cNvPr>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304" name="n_3mainValue【福祉施設】&#10;有形固定資産減価償却率">
          <a:extLst>
            <a:ext uri="{FF2B5EF4-FFF2-40B4-BE49-F238E27FC236}">
              <a16:creationId xmlns:a16="http://schemas.microsoft.com/office/drawing/2014/main" xmlns="" id="{59EFC2B8-B6A1-4648-BC2D-8D8AEBDA3B32}"/>
            </a:ext>
          </a:extLst>
        </xdr:cNvPr>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4287705A-D533-4B2E-B1B6-898039C1C5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F175E950-A3B4-4699-983C-61F5DA778D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0C324495-75A2-4C06-8D06-064A33B75D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F5E8BCC1-5DA1-4531-8272-6182FAB133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C6F058B7-357F-4337-845E-1084B66641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5D424E5F-7969-444A-89EC-0AECB67E5B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7AE051C4-9030-444C-9B6F-CC1B9E43F2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94A87F06-9296-4835-B0B2-DC81DEF7F5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D850286B-93FC-4234-897B-C25773E08B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1C96E4EE-008B-4CEC-857B-27CBE64F51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xmlns="" id="{1D0A7072-0B60-40AD-8A4B-9FCC7AD37D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xmlns="" id="{6B44C3DD-C467-4D86-A9AC-CE4F38EFD26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xmlns="" id="{0FF872CF-15C5-4638-A378-7EDDE93AAD2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xmlns="" id="{0913C321-546B-4286-98B5-CBF4D9BADA1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xmlns="" id="{5D9B2653-797D-4D96-BEEC-6F334592208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xmlns="" id="{9EF315B0-595A-41E8-8331-682E8C236FF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xmlns="" id="{6530FF72-DBDF-415B-B52F-3239AEF1D72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xmlns="" id="{2CBF667C-6152-46CD-84CB-F49A86CE229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xmlns="" id="{5C34B9FA-0EDA-4DB3-A5A5-2A1004FBD76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xmlns="" id="{8B80ACBE-DE42-4792-9558-F35FA42263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xmlns="" id="{D1FF8C0D-FC7C-48D0-9470-4DE9F4EAB4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xmlns="" id="{4954B810-DF34-4C48-A33A-CCA65D08540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xmlns="" id="{F1E13D72-1C5B-4873-B1BD-63D64AF3B1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xmlns="" id="{C2928F6B-8B72-47A2-9220-64ED31E9A9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xmlns="" id="{1E761D17-A6B0-414C-A154-E769409F00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0" name="直線コネクタ 329">
          <a:extLst>
            <a:ext uri="{FF2B5EF4-FFF2-40B4-BE49-F238E27FC236}">
              <a16:creationId xmlns:a16="http://schemas.microsoft.com/office/drawing/2014/main" xmlns="" id="{D3F36839-6711-44E9-9491-4555884B1C38}"/>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1" name="【福祉施設】&#10;一人当たり面積最小値テキスト">
          <a:extLst>
            <a:ext uri="{FF2B5EF4-FFF2-40B4-BE49-F238E27FC236}">
              <a16:creationId xmlns:a16="http://schemas.microsoft.com/office/drawing/2014/main" xmlns="" id="{36B354AB-A313-41A0-84EC-3769468A31CA}"/>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2" name="直線コネクタ 331">
          <a:extLst>
            <a:ext uri="{FF2B5EF4-FFF2-40B4-BE49-F238E27FC236}">
              <a16:creationId xmlns:a16="http://schemas.microsoft.com/office/drawing/2014/main" xmlns="" id="{65A42218-1873-4806-A471-E7510A9DBCA6}"/>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3" name="【福祉施設】&#10;一人当たり面積最大値テキスト">
          <a:extLst>
            <a:ext uri="{FF2B5EF4-FFF2-40B4-BE49-F238E27FC236}">
              <a16:creationId xmlns:a16="http://schemas.microsoft.com/office/drawing/2014/main" xmlns="" id="{5BA63826-08D3-4B8F-AC66-D0D18292F54A}"/>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4" name="直線コネクタ 333">
          <a:extLst>
            <a:ext uri="{FF2B5EF4-FFF2-40B4-BE49-F238E27FC236}">
              <a16:creationId xmlns:a16="http://schemas.microsoft.com/office/drawing/2014/main" xmlns="" id="{36FFD9C5-3765-40DA-89D3-059BCB44BF35}"/>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35" name="【福祉施設】&#10;一人当たり面積平均値テキスト">
          <a:extLst>
            <a:ext uri="{FF2B5EF4-FFF2-40B4-BE49-F238E27FC236}">
              <a16:creationId xmlns:a16="http://schemas.microsoft.com/office/drawing/2014/main" xmlns="" id="{61559BF9-40B4-4C15-AEFF-8870F76F0264}"/>
            </a:ext>
          </a:extLst>
        </xdr:cNvPr>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6" name="フローチャート: 判断 335">
          <a:extLst>
            <a:ext uri="{FF2B5EF4-FFF2-40B4-BE49-F238E27FC236}">
              <a16:creationId xmlns:a16="http://schemas.microsoft.com/office/drawing/2014/main" xmlns="" id="{8A657EE5-CE67-41E3-8AB9-5187F06ED04C}"/>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7" name="フローチャート: 判断 336">
          <a:extLst>
            <a:ext uri="{FF2B5EF4-FFF2-40B4-BE49-F238E27FC236}">
              <a16:creationId xmlns:a16="http://schemas.microsoft.com/office/drawing/2014/main" xmlns="" id="{48846490-A4AF-4642-AAE4-05422813876E}"/>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38" name="フローチャート: 判断 337">
          <a:extLst>
            <a:ext uri="{FF2B5EF4-FFF2-40B4-BE49-F238E27FC236}">
              <a16:creationId xmlns:a16="http://schemas.microsoft.com/office/drawing/2014/main" xmlns="" id="{8F532F31-F819-482B-A187-2DF69B15AFDD}"/>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39" name="フローチャート: 判断 338">
          <a:extLst>
            <a:ext uri="{FF2B5EF4-FFF2-40B4-BE49-F238E27FC236}">
              <a16:creationId xmlns:a16="http://schemas.microsoft.com/office/drawing/2014/main" xmlns="" id="{EC2B7170-C710-4925-B4C0-BE054EFE593C}"/>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0" name="フローチャート: 判断 339">
          <a:extLst>
            <a:ext uri="{FF2B5EF4-FFF2-40B4-BE49-F238E27FC236}">
              <a16:creationId xmlns:a16="http://schemas.microsoft.com/office/drawing/2014/main" xmlns="" id="{A557B05E-97FE-4D5C-B8D5-D7FA4090CF69}"/>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CAFE24C3-4C39-4B5C-82F2-67D2EB1A3D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65095DA4-0F31-46F9-87EB-C57FF5E6D5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AA1AE0CC-1A14-4531-8588-CCB38AF9D6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F62A9E8B-BDA3-4286-AF34-23A87D12BB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0587D74B-2243-4C49-B4FE-2F5C4A6D77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xdr:rowOff>
    </xdr:from>
    <xdr:to>
      <xdr:col>55</xdr:col>
      <xdr:colOff>50800</xdr:colOff>
      <xdr:row>84</xdr:row>
      <xdr:rowOff>108494</xdr:rowOff>
    </xdr:to>
    <xdr:sp macro="" textlink="">
      <xdr:nvSpPr>
        <xdr:cNvPr id="346" name="楕円 345">
          <a:extLst>
            <a:ext uri="{FF2B5EF4-FFF2-40B4-BE49-F238E27FC236}">
              <a16:creationId xmlns:a16="http://schemas.microsoft.com/office/drawing/2014/main" xmlns="" id="{B4525CF9-7F23-47BA-859C-35B333CEBFC4}"/>
            </a:ext>
          </a:extLst>
        </xdr:cNvPr>
        <xdr:cNvSpPr/>
      </xdr:nvSpPr>
      <xdr:spPr>
        <a:xfrm>
          <a:off x="10426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29771</xdr:rowOff>
    </xdr:from>
    <xdr:ext cx="469744" cy="259045"/>
    <xdr:sp macro="" textlink="">
      <xdr:nvSpPr>
        <xdr:cNvPr id="347" name="【福祉施設】&#10;一人当たり面積該当値テキスト">
          <a:extLst>
            <a:ext uri="{FF2B5EF4-FFF2-40B4-BE49-F238E27FC236}">
              <a16:creationId xmlns:a16="http://schemas.microsoft.com/office/drawing/2014/main" xmlns="" id="{55025B9F-E007-4464-8894-D09E040CAAE7}"/>
            </a:ext>
          </a:extLst>
        </xdr:cNvPr>
        <xdr:cNvSpPr txBox="1"/>
      </xdr:nvSpPr>
      <xdr:spPr>
        <a:xfrm>
          <a:off x="10515600" y="1426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48" name="楕円 347">
          <a:extLst>
            <a:ext uri="{FF2B5EF4-FFF2-40B4-BE49-F238E27FC236}">
              <a16:creationId xmlns:a16="http://schemas.microsoft.com/office/drawing/2014/main" xmlns="" id="{C6A27DBE-1A82-4969-9BA9-0D4F48518EC8}"/>
            </a:ext>
          </a:extLst>
        </xdr:cNvPr>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57694</xdr:rowOff>
    </xdr:to>
    <xdr:cxnSp macro="">
      <xdr:nvCxnSpPr>
        <xdr:cNvPr id="349" name="直線コネクタ 348">
          <a:extLst>
            <a:ext uri="{FF2B5EF4-FFF2-40B4-BE49-F238E27FC236}">
              <a16:creationId xmlns:a16="http://schemas.microsoft.com/office/drawing/2014/main" xmlns="" id="{CCBFA76E-1155-4304-8587-84EDDE14C0F0}"/>
            </a:ext>
          </a:extLst>
        </xdr:cNvPr>
        <xdr:cNvCxnSpPr/>
      </xdr:nvCxnSpPr>
      <xdr:spPr>
        <a:xfrm>
          <a:off x="9639300" y="144562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50" name="楕円 349">
          <a:extLst>
            <a:ext uri="{FF2B5EF4-FFF2-40B4-BE49-F238E27FC236}">
              <a16:creationId xmlns:a16="http://schemas.microsoft.com/office/drawing/2014/main" xmlns="" id="{42AA0507-BE05-496E-8CCA-107F7A8E407B}"/>
            </a:ext>
          </a:extLst>
        </xdr:cNvPr>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51" name="直線コネクタ 350">
          <a:extLst>
            <a:ext uri="{FF2B5EF4-FFF2-40B4-BE49-F238E27FC236}">
              <a16:creationId xmlns:a16="http://schemas.microsoft.com/office/drawing/2014/main" xmlns="" id="{A7572C25-9F86-439D-B3FB-16943FCA1BA3}"/>
            </a:ext>
          </a:extLst>
        </xdr:cNvPr>
        <xdr:cNvCxnSpPr/>
      </xdr:nvCxnSpPr>
      <xdr:spPr>
        <a:xfrm>
          <a:off x="8750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xdr:rowOff>
    </xdr:from>
    <xdr:to>
      <xdr:col>41</xdr:col>
      <xdr:colOff>101600</xdr:colOff>
      <xdr:row>84</xdr:row>
      <xdr:rowOff>108494</xdr:rowOff>
    </xdr:to>
    <xdr:sp macro="" textlink="">
      <xdr:nvSpPr>
        <xdr:cNvPr id="352" name="楕円 351">
          <a:extLst>
            <a:ext uri="{FF2B5EF4-FFF2-40B4-BE49-F238E27FC236}">
              <a16:creationId xmlns:a16="http://schemas.microsoft.com/office/drawing/2014/main" xmlns="" id="{620C2091-EDB1-4C75-A531-B1A99E3B74AC}"/>
            </a:ext>
          </a:extLst>
        </xdr:cNvPr>
        <xdr:cNvSpPr/>
      </xdr:nvSpPr>
      <xdr:spPr>
        <a:xfrm>
          <a:off x="781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57694</xdr:rowOff>
    </xdr:to>
    <xdr:cxnSp macro="">
      <xdr:nvCxnSpPr>
        <xdr:cNvPr id="353" name="直線コネクタ 352">
          <a:extLst>
            <a:ext uri="{FF2B5EF4-FFF2-40B4-BE49-F238E27FC236}">
              <a16:creationId xmlns:a16="http://schemas.microsoft.com/office/drawing/2014/main" xmlns="" id="{C44F897D-B590-417E-878F-77146B5AF82D}"/>
            </a:ext>
          </a:extLst>
        </xdr:cNvPr>
        <xdr:cNvCxnSpPr/>
      </xdr:nvCxnSpPr>
      <xdr:spPr>
        <a:xfrm flipV="1">
          <a:off x="7861300" y="14456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54" name="n_1aveValue【福祉施設】&#10;一人当たり面積">
          <a:extLst>
            <a:ext uri="{FF2B5EF4-FFF2-40B4-BE49-F238E27FC236}">
              <a16:creationId xmlns:a16="http://schemas.microsoft.com/office/drawing/2014/main" xmlns="" id="{DD1DFC33-8F85-4988-A5CD-508BFF50E309}"/>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55" name="n_2aveValue【福祉施設】&#10;一人当たり面積">
          <a:extLst>
            <a:ext uri="{FF2B5EF4-FFF2-40B4-BE49-F238E27FC236}">
              <a16:creationId xmlns:a16="http://schemas.microsoft.com/office/drawing/2014/main" xmlns="" id="{6A2DD339-D06E-40F6-9464-EFC6E623F9A8}"/>
            </a:ext>
          </a:extLst>
        </xdr:cNvPr>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56" name="n_3aveValue【福祉施設】&#10;一人当たり面積">
          <a:extLst>
            <a:ext uri="{FF2B5EF4-FFF2-40B4-BE49-F238E27FC236}">
              <a16:creationId xmlns:a16="http://schemas.microsoft.com/office/drawing/2014/main" xmlns="" id="{3A5B17DA-CF2A-4B4A-9AA6-6F5D45D85EAD}"/>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7" name="n_4aveValue【福祉施設】&#10;一人当たり面積">
          <a:extLst>
            <a:ext uri="{FF2B5EF4-FFF2-40B4-BE49-F238E27FC236}">
              <a16:creationId xmlns:a16="http://schemas.microsoft.com/office/drawing/2014/main" xmlns="" id="{68138C17-F432-416E-B5CF-977CC115BE50}"/>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121756</xdr:rowOff>
    </xdr:from>
    <xdr:ext cx="469744" cy="259045"/>
    <xdr:sp macro="" textlink="">
      <xdr:nvSpPr>
        <xdr:cNvPr id="358" name="n_1mainValue【福祉施設】&#10;一人当たり面積">
          <a:extLst>
            <a:ext uri="{FF2B5EF4-FFF2-40B4-BE49-F238E27FC236}">
              <a16:creationId xmlns:a16="http://schemas.microsoft.com/office/drawing/2014/main" xmlns="" id="{22A5EBA4-B15A-497E-85A2-D396397B8FD9}"/>
            </a:ext>
          </a:extLst>
        </xdr:cNvPr>
        <xdr:cNvSpPr txBox="1"/>
      </xdr:nvSpPr>
      <xdr:spPr>
        <a:xfrm>
          <a:off x="9391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59" name="n_2mainValue【福祉施設】&#10;一人当たり面積">
          <a:extLst>
            <a:ext uri="{FF2B5EF4-FFF2-40B4-BE49-F238E27FC236}">
              <a16:creationId xmlns:a16="http://schemas.microsoft.com/office/drawing/2014/main" xmlns="" id="{88617D08-66E9-4D19-BA80-9572A8CF17BA}"/>
            </a:ext>
          </a:extLst>
        </xdr:cNvPr>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99621</xdr:rowOff>
    </xdr:from>
    <xdr:ext cx="469744" cy="259045"/>
    <xdr:sp macro="" textlink="">
      <xdr:nvSpPr>
        <xdr:cNvPr id="360" name="n_3mainValue【福祉施設】&#10;一人当たり面積">
          <a:extLst>
            <a:ext uri="{FF2B5EF4-FFF2-40B4-BE49-F238E27FC236}">
              <a16:creationId xmlns:a16="http://schemas.microsoft.com/office/drawing/2014/main" xmlns="" id="{15937AC4-29BB-446D-A4D0-A0F6C7B8964E}"/>
            </a:ext>
          </a:extLst>
        </xdr:cNvPr>
        <xdr:cNvSpPr txBox="1"/>
      </xdr:nvSpPr>
      <xdr:spPr>
        <a:xfrm>
          <a:off x="7626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xmlns="" id="{935EAE3C-2D6A-4CD5-944F-352925C184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xmlns="" id="{3BB70375-0E3B-4031-8FCB-F6B2AB3338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xmlns="" id="{FB52097A-756F-4E51-9705-2A180D2FBD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xmlns="" id="{49A17028-7C61-442E-BB70-482E7FFF1B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xmlns="" id="{6666EA0E-8A5B-4185-9BAC-AF44A152B7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xmlns="" id="{D2A9A81B-C8ED-4217-AEC2-C6E6800207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xmlns="" id="{7FC02EEA-7A9C-4CCC-9E75-A8BB929D2A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xmlns="" id="{54B17C5A-876F-4E64-BE5A-65DD0A3F28A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xmlns="" id="{556DA33C-1A7A-448E-BB92-4F8CBE950B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xmlns="" id="{8500BB0B-C2E8-4304-9601-B5D970BE80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xmlns="" id="{300CBFA7-9D40-4988-9730-56479640171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xmlns="" id="{94718442-7305-4473-B309-2D695FD7E2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xmlns="" id="{FA3DE7AC-9638-4FBF-8015-CBAF0F4DDE9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xmlns="" id="{118579F2-9918-480E-80EF-AD4854637C6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xmlns="" id="{2729653C-8FB8-42DB-8DF6-69F5FA12E05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xmlns="" id="{93008C21-DAE3-4B9E-994D-AC19E68D689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xmlns="" id="{4BE12A79-B937-4D0A-97CC-EB8CEEBD8CF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xmlns="" id="{20BE895C-6076-4346-A4C3-20A4F4AA010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xmlns="" id="{94DADF6B-E355-4E0A-ADBC-AF0EB0041D3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xmlns="" id="{EB1B964D-C352-41D9-B502-60F3E727C10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xmlns="" id="{EA2FFBC9-5C68-44E3-B196-536BD81639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xmlns="" id="{97A1D36D-7489-4E7A-A7A9-89467E0E6DC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xmlns="" id="{98681608-DAA5-4722-AE24-3160A9BCDA2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xmlns="" id="{E65FDA60-EBA8-420E-B2EB-E7E0350172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xmlns="" id="{E308C633-BAB4-485A-915B-5B0896C678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6" name="直線コネクタ 385">
          <a:extLst>
            <a:ext uri="{FF2B5EF4-FFF2-40B4-BE49-F238E27FC236}">
              <a16:creationId xmlns:a16="http://schemas.microsoft.com/office/drawing/2014/main" xmlns="" id="{37579CB2-6847-40EE-81EB-646D626EDFB0}"/>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7" name="【市民会館】&#10;有形固定資産減価償却率最小値テキスト">
          <a:extLst>
            <a:ext uri="{FF2B5EF4-FFF2-40B4-BE49-F238E27FC236}">
              <a16:creationId xmlns:a16="http://schemas.microsoft.com/office/drawing/2014/main" xmlns="" id="{DCCFFA69-8CB3-48F9-97BA-2BE7BA6588F6}"/>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88" name="直線コネクタ 387">
          <a:extLst>
            <a:ext uri="{FF2B5EF4-FFF2-40B4-BE49-F238E27FC236}">
              <a16:creationId xmlns:a16="http://schemas.microsoft.com/office/drawing/2014/main" xmlns="" id="{E66BD99E-DAAF-40AF-BDF3-E92D50DE5C41}"/>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a:extLst>
            <a:ext uri="{FF2B5EF4-FFF2-40B4-BE49-F238E27FC236}">
              <a16:creationId xmlns:a16="http://schemas.microsoft.com/office/drawing/2014/main" xmlns="" id="{7BFCD0A9-A123-4581-A2BF-0C5D7A3BA05B}"/>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a:extLst>
            <a:ext uri="{FF2B5EF4-FFF2-40B4-BE49-F238E27FC236}">
              <a16:creationId xmlns:a16="http://schemas.microsoft.com/office/drawing/2014/main" xmlns="" id="{98C8B454-6452-40CF-9E53-2CFCF4CA4D09}"/>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91" name="【市民会館】&#10;有形固定資産減価償却率平均値テキスト">
          <a:extLst>
            <a:ext uri="{FF2B5EF4-FFF2-40B4-BE49-F238E27FC236}">
              <a16:creationId xmlns:a16="http://schemas.microsoft.com/office/drawing/2014/main" xmlns="" id="{7D6BEABF-6B5F-4544-9C98-1C77FC482624}"/>
            </a:ext>
          </a:extLst>
        </xdr:cNvPr>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2" name="フローチャート: 判断 391">
          <a:extLst>
            <a:ext uri="{FF2B5EF4-FFF2-40B4-BE49-F238E27FC236}">
              <a16:creationId xmlns:a16="http://schemas.microsoft.com/office/drawing/2014/main" xmlns="" id="{A18E3F9E-E19E-4AEA-AF1E-EEF1AADF33C0}"/>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3" name="フローチャート: 判断 392">
          <a:extLst>
            <a:ext uri="{FF2B5EF4-FFF2-40B4-BE49-F238E27FC236}">
              <a16:creationId xmlns:a16="http://schemas.microsoft.com/office/drawing/2014/main" xmlns="" id="{12A93EB7-5967-4467-B774-61E4ED299D6F}"/>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4" name="フローチャート: 判断 393">
          <a:extLst>
            <a:ext uri="{FF2B5EF4-FFF2-40B4-BE49-F238E27FC236}">
              <a16:creationId xmlns:a16="http://schemas.microsoft.com/office/drawing/2014/main" xmlns="" id="{124716A1-CA47-4150-BB0B-52ACE6B19A12}"/>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5" name="フローチャート: 判断 394">
          <a:extLst>
            <a:ext uri="{FF2B5EF4-FFF2-40B4-BE49-F238E27FC236}">
              <a16:creationId xmlns:a16="http://schemas.microsoft.com/office/drawing/2014/main" xmlns="" id="{B08B1C11-BCB1-4CD3-8D6B-9614795E8E1E}"/>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6" name="フローチャート: 判断 395">
          <a:extLst>
            <a:ext uri="{FF2B5EF4-FFF2-40B4-BE49-F238E27FC236}">
              <a16:creationId xmlns:a16="http://schemas.microsoft.com/office/drawing/2014/main" xmlns="" id="{96828F68-B9B7-4C74-9075-B59F372BE19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A0EEBEF7-4FE7-464F-8E4C-F4B5D3993ED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3A5CC672-2ABE-4C15-A13A-21018C3E980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7AD7D7BF-0E0E-4B10-887E-D9134940C8C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71A9503F-591E-42A0-8271-23D5A9A0B5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9884C472-F93E-4DF2-AD9F-7A4CEA89C6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101</xdr:row>
      <xdr:rowOff>74386</xdr:rowOff>
    </xdr:from>
    <xdr:to>
      <xdr:col>10</xdr:col>
      <xdr:colOff>165100</xdr:colOff>
      <xdr:row>102</xdr:row>
      <xdr:rowOff>4536</xdr:rowOff>
    </xdr:to>
    <xdr:sp macro="" textlink="">
      <xdr:nvSpPr>
        <xdr:cNvPr id="402" name="楕円 401">
          <a:extLst>
            <a:ext uri="{FF2B5EF4-FFF2-40B4-BE49-F238E27FC236}">
              <a16:creationId xmlns:a16="http://schemas.microsoft.com/office/drawing/2014/main" xmlns="" id="{066D74D8-2CC8-4431-9DE2-BC06529574FB}"/>
            </a:ext>
          </a:extLst>
        </xdr:cNvPr>
        <xdr:cNvSpPr/>
      </xdr:nvSpPr>
      <xdr:spPr>
        <a:xfrm>
          <a:off x="1968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4734</xdr:rowOff>
    </xdr:from>
    <xdr:ext cx="405111" cy="259045"/>
    <xdr:sp macro="" textlink="">
      <xdr:nvSpPr>
        <xdr:cNvPr id="403" name="n_1aveValue【市民会館】&#10;有形固定資産減価償却率">
          <a:extLst>
            <a:ext uri="{FF2B5EF4-FFF2-40B4-BE49-F238E27FC236}">
              <a16:creationId xmlns:a16="http://schemas.microsoft.com/office/drawing/2014/main" xmlns="" id="{F53E3638-AEDA-415D-9313-50F82DF38987}"/>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04" name="n_2aveValue【市民会館】&#10;有形固定資産減価償却率">
          <a:extLst>
            <a:ext uri="{FF2B5EF4-FFF2-40B4-BE49-F238E27FC236}">
              <a16:creationId xmlns:a16="http://schemas.microsoft.com/office/drawing/2014/main" xmlns="" id="{CAE495B3-A5EE-4CBD-AB23-6E9357A996F5}"/>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05" name="n_3aveValue【市民会館】&#10;有形固定資産減価償却率">
          <a:extLst>
            <a:ext uri="{FF2B5EF4-FFF2-40B4-BE49-F238E27FC236}">
              <a16:creationId xmlns:a16="http://schemas.microsoft.com/office/drawing/2014/main" xmlns="" id="{7D8300D4-71F4-468D-A0F5-3CD003E6A0F1}"/>
            </a:ext>
          </a:extLst>
        </xdr:cNvPr>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06" name="n_4aveValue【市民会館】&#10;有形固定資産減価償却率">
          <a:extLst>
            <a:ext uri="{FF2B5EF4-FFF2-40B4-BE49-F238E27FC236}">
              <a16:creationId xmlns:a16="http://schemas.microsoft.com/office/drawing/2014/main" xmlns="" id="{9C00A5D7-A999-4A2F-9CB5-0EA2988AD721}"/>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21063</xdr:rowOff>
    </xdr:from>
    <xdr:ext cx="405111" cy="259045"/>
    <xdr:sp macro="" textlink="">
      <xdr:nvSpPr>
        <xdr:cNvPr id="407" name="n_3mainValue【市民会館】&#10;有形固定資産減価償却率">
          <a:extLst>
            <a:ext uri="{FF2B5EF4-FFF2-40B4-BE49-F238E27FC236}">
              <a16:creationId xmlns:a16="http://schemas.microsoft.com/office/drawing/2014/main" xmlns="" id="{0FBFA747-374D-448E-9061-B137DB608E0F}"/>
            </a:ext>
          </a:extLst>
        </xdr:cNvPr>
        <xdr:cNvSpPr txBox="1"/>
      </xdr:nvSpPr>
      <xdr:spPr>
        <a:xfrm>
          <a:off x="1816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xmlns="" id="{B8680C2C-453E-4462-96C1-7AEAF8AA78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xmlns="" id="{3ECEBC0E-48C5-4342-8C74-431AF9EB1B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xmlns="" id="{4946E384-BBC0-49D6-B7EB-F46C734ADE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xmlns="" id="{D593BC05-19A5-4E3B-BBA4-0A3A545325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xmlns="" id="{3EFFADD9-B08E-473D-95A9-970D60B3D8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xmlns="" id="{B23DAAF7-32A8-474C-8CBA-B4A6228376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xmlns="" id="{D26C7E43-4BAE-4FB0-947C-CD04B49342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xmlns="" id="{3FA8528A-51D5-411D-8D2F-B78386B45F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xmlns="" id="{D8DEF95E-35BF-45C0-A8C7-303AF65FEE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xmlns="" id="{9BB29842-3F59-4BCF-8A98-1BFD89110E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a:extLst>
            <a:ext uri="{FF2B5EF4-FFF2-40B4-BE49-F238E27FC236}">
              <a16:creationId xmlns:a16="http://schemas.microsoft.com/office/drawing/2014/main" xmlns="" id="{47CEABB9-3F9C-4FD7-9F78-3AB13465D4E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a:extLst>
            <a:ext uri="{FF2B5EF4-FFF2-40B4-BE49-F238E27FC236}">
              <a16:creationId xmlns:a16="http://schemas.microsoft.com/office/drawing/2014/main" xmlns="" id="{11BC3E2A-B3E1-4DFC-96D0-F6DFA5C5D8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a:extLst>
            <a:ext uri="{FF2B5EF4-FFF2-40B4-BE49-F238E27FC236}">
              <a16:creationId xmlns:a16="http://schemas.microsoft.com/office/drawing/2014/main" xmlns="" id="{AEBFB52F-92FD-4216-BF04-FA5B546E4D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a:extLst>
            <a:ext uri="{FF2B5EF4-FFF2-40B4-BE49-F238E27FC236}">
              <a16:creationId xmlns:a16="http://schemas.microsoft.com/office/drawing/2014/main" xmlns="" id="{C579B00E-1833-493A-89FA-25E6562969F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a:extLst>
            <a:ext uri="{FF2B5EF4-FFF2-40B4-BE49-F238E27FC236}">
              <a16:creationId xmlns:a16="http://schemas.microsoft.com/office/drawing/2014/main" xmlns="" id="{442D2DFD-9D86-4DFE-985F-1AE00AD86AA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a:extLst>
            <a:ext uri="{FF2B5EF4-FFF2-40B4-BE49-F238E27FC236}">
              <a16:creationId xmlns:a16="http://schemas.microsoft.com/office/drawing/2014/main" xmlns="" id="{AFF150B6-D4FF-486F-AA74-1FDACCBC443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a:extLst>
            <a:ext uri="{FF2B5EF4-FFF2-40B4-BE49-F238E27FC236}">
              <a16:creationId xmlns:a16="http://schemas.microsoft.com/office/drawing/2014/main" xmlns="" id="{55D18EA4-128D-4CC9-B1C4-B99513FD02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a:extLst>
            <a:ext uri="{FF2B5EF4-FFF2-40B4-BE49-F238E27FC236}">
              <a16:creationId xmlns:a16="http://schemas.microsoft.com/office/drawing/2014/main" xmlns="" id="{8AB4090B-354E-44F4-811B-10806AAFCE1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a:extLst>
            <a:ext uri="{FF2B5EF4-FFF2-40B4-BE49-F238E27FC236}">
              <a16:creationId xmlns:a16="http://schemas.microsoft.com/office/drawing/2014/main" xmlns="" id="{B8C445CB-60A4-4AEE-9950-164394EBAC9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a:extLst>
            <a:ext uri="{FF2B5EF4-FFF2-40B4-BE49-F238E27FC236}">
              <a16:creationId xmlns:a16="http://schemas.microsoft.com/office/drawing/2014/main" xmlns="" id="{5B573C38-DCD5-4739-896D-5A3B19D482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xmlns="" id="{7BA2C2BB-E61A-4094-A645-F2A75D221D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xmlns="" id="{D8C3244E-D0BD-4D92-A4D5-5765C4B10D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xmlns="" id="{F9AFCF2A-50F8-4C6D-8409-1C16084537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31" name="直線コネクタ 430">
          <a:extLst>
            <a:ext uri="{FF2B5EF4-FFF2-40B4-BE49-F238E27FC236}">
              <a16:creationId xmlns:a16="http://schemas.microsoft.com/office/drawing/2014/main" xmlns="" id="{1299DAD9-33EE-49C3-A8C8-B318E054847F}"/>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32" name="【市民会館】&#10;一人当たり面積最小値テキスト">
          <a:extLst>
            <a:ext uri="{FF2B5EF4-FFF2-40B4-BE49-F238E27FC236}">
              <a16:creationId xmlns:a16="http://schemas.microsoft.com/office/drawing/2014/main" xmlns="" id="{B5687E27-68C8-4665-82EA-2ED3E089A425}"/>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33" name="直線コネクタ 432">
          <a:extLst>
            <a:ext uri="{FF2B5EF4-FFF2-40B4-BE49-F238E27FC236}">
              <a16:creationId xmlns:a16="http://schemas.microsoft.com/office/drawing/2014/main" xmlns="" id="{E5F07931-CDF4-44FC-8281-C184265B78FF}"/>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34" name="【市民会館】&#10;一人当たり面積最大値テキスト">
          <a:extLst>
            <a:ext uri="{FF2B5EF4-FFF2-40B4-BE49-F238E27FC236}">
              <a16:creationId xmlns:a16="http://schemas.microsoft.com/office/drawing/2014/main" xmlns="" id="{7B21B5A9-E6FA-466D-A1EE-FA7F2D2D481F}"/>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35" name="直線コネクタ 434">
          <a:extLst>
            <a:ext uri="{FF2B5EF4-FFF2-40B4-BE49-F238E27FC236}">
              <a16:creationId xmlns:a16="http://schemas.microsoft.com/office/drawing/2014/main" xmlns="" id="{F43347D9-2BC0-4620-ACB5-4F6B45F11F37}"/>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36" name="【市民会館】&#10;一人当たり面積平均値テキスト">
          <a:extLst>
            <a:ext uri="{FF2B5EF4-FFF2-40B4-BE49-F238E27FC236}">
              <a16:creationId xmlns:a16="http://schemas.microsoft.com/office/drawing/2014/main" xmlns="" id="{CD929F8D-92A6-459D-B58A-FB7F4A0389A0}"/>
            </a:ext>
          </a:extLst>
        </xdr:cNvPr>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37" name="フローチャート: 判断 436">
          <a:extLst>
            <a:ext uri="{FF2B5EF4-FFF2-40B4-BE49-F238E27FC236}">
              <a16:creationId xmlns:a16="http://schemas.microsoft.com/office/drawing/2014/main" xmlns="" id="{3CE17278-7B17-42B1-B3BB-3AB57B8177C4}"/>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38" name="フローチャート: 判断 437">
          <a:extLst>
            <a:ext uri="{FF2B5EF4-FFF2-40B4-BE49-F238E27FC236}">
              <a16:creationId xmlns:a16="http://schemas.microsoft.com/office/drawing/2014/main" xmlns="" id="{ACC15DE0-A947-4478-BFC6-5D3C55B9C2D0}"/>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39" name="フローチャート: 判断 438">
          <a:extLst>
            <a:ext uri="{FF2B5EF4-FFF2-40B4-BE49-F238E27FC236}">
              <a16:creationId xmlns:a16="http://schemas.microsoft.com/office/drawing/2014/main" xmlns="" id="{A430665C-EB35-41D1-9A32-B0F14C494271}"/>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40" name="フローチャート: 判断 439">
          <a:extLst>
            <a:ext uri="{FF2B5EF4-FFF2-40B4-BE49-F238E27FC236}">
              <a16:creationId xmlns:a16="http://schemas.microsoft.com/office/drawing/2014/main" xmlns="" id="{C2FFAD23-2D13-45E8-B3DD-0CAB6FF21901}"/>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41" name="フローチャート: 判断 440">
          <a:extLst>
            <a:ext uri="{FF2B5EF4-FFF2-40B4-BE49-F238E27FC236}">
              <a16:creationId xmlns:a16="http://schemas.microsoft.com/office/drawing/2014/main" xmlns="" id="{CBC71B31-D274-41E5-9BB9-3F92050E7E9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6C5AF987-0CEA-4EE5-96D5-D550D17FBC6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37ED0A03-6B1D-402D-BB4F-B2B9BA7AB13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E02F28A9-32D1-4A8F-A7EA-010E1B4DC58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B12DD912-4094-4EC1-9A13-C8BA974808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AF500DBC-5784-48F5-9227-08D42126CB5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109220</xdr:rowOff>
    </xdr:from>
    <xdr:to>
      <xdr:col>41</xdr:col>
      <xdr:colOff>101600</xdr:colOff>
      <xdr:row>107</xdr:row>
      <xdr:rowOff>39370</xdr:rowOff>
    </xdr:to>
    <xdr:sp macro="" textlink="">
      <xdr:nvSpPr>
        <xdr:cNvPr id="447" name="楕円 446">
          <a:extLst>
            <a:ext uri="{FF2B5EF4-FFF2-40B4-BE49-F238E27FC236}">
              <a16:creationId xmlns:a16="http://schemas.microsoft.com/office/drawing/2014/main" xmlns="" id="{D775F119-B9B2-4E70-ABE2-5B6E89D132B9}"/>
            </a:ext>
          </a:extLst>
        </xdr:cNvPr>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25416</xdr:rowOff>
    </xdr:from>
    <xdr:ext cx="469744" cy="259045"/>
    <xdr:sp macro="" textlink="">
      <xdr:nvSpPr>
        <xdr:cNvPr id="448" name="n_1aveValue【市民会館】&#10;一人当たり面積">
          <a:extLst>
            <a:ext uri="{FF2B5EF4-FFF2-40B4-BE49-F238E27FC236}">
              <a16:creationId xmlns:a16="http://schemas.microsoft.com/office/drawing/2014/main" xmlns="" id="{137BFF5B-975D-41C2-9E1F-01C412AF241A}"/>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49" name="n_2aveValue【市民会館】&#10;一人当たり面積">
          <a:extLst>
            <a:ext uri="{FF2B5EF4-FFF2-40B4-BE49-F238E27FC236}">
              <a16:creationId xmlns:a16="http://schemas.microsoft.com/office/drawing/2014/main" xmlns="" id="{C50B6D85-A3F1-43DC-A487-CF9E8F3D0DCB}"/>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50" name="n_3aveValue【市民会館】&#10;一人当たり面積">
          <a:extLst>
            <a:ext uri="{FF2B5EF4-FFF2-40B4-BE49-F238E27FC236}">
              <a16:creationId xmlns:a16="http://schemas.microsoft.com/office/drawing/2014/main" xmlns="" id="{3CA80025-C052-48F6-8DF2-0C0D01B76D87}"/>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51" name="n_4aveValue【市民会館】&#10;一人当たり面積">
          <a:extLst>
            <a:ext uri="{FF2B5EF4-FFF2-40B4-BE49-F238E27FC236}">
              <a16:creationId xmlns:a16="http://schemas.microsoft.com/office/drawing/2014/main" xmlns="" id="{BBA89DF1-0E73-4CAD-A46F-D70741859997}"/>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452" name="n_3mainValue【市民会館】&#10;一人当たり面積">
          <a:extLst>
            <a:ext uri="{FF2B5EF4-FFF2-40B4-BE49-F238E27FC236}">
              <a16:creationId xmlns:a16="http://schemas.microsoft.com/office/drawing/2014/main" xmlns="" id="{554CBF3F-04BD-4B20-96C4-8B78D217729B}"/>
            </a:ext>
          </a:extLst>
        </xdr:cNvPr>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xmlns="" id="{5F286F1E-4E23-4991-9B45-B70645AD96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xmlns="" id="{95F8522E-0A87-425E-AEC5-1315E51A5A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xmlns="" id="{6E3E58EA-292E-4511-A7CD-77E8024D3D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xmlns="" id="{09B73CA1-9072-42A8-8AA8-C3FC2D530D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xmlns="" id="{503D2AB4-D3D1-4287-8A06-4B7E46213B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xmlns="" id="{AB36C468-F704-4010-ABDE-6D7CC2EBA8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xmlns="" id="{FA99E2A1-F52E-4204-AFE1-332EED7FDF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xmlns="" id="{9E860DC0-452A-4F17-B7F2-C5B3B2D6F9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xmlns="" id="{771F2079-3404-4EF3-B0C7-9F8B7A8DD4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xmlns="" id="{1678C3FA-854E-44B5-BECD-90E77670AD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xmlns="" id="{A1A54BAB-0D81-42B3-815C-86BF94CC9E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xmlns="" id="{1EB88346-955D-4DA1-83E2-5C697206C6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xmlns="" id="{53229C2A-3AA3-4CE1-B4A6-0E9F582DBF5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xmlns="" id="{D8B8FD64-2123-4CDA-BE69-37A96F6CD4C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xmlns="" id="{12C5BE8E-AB34-47FE-BC7B-BA6AF5323E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xmlns="" id="{B3B8BC9F-541D-41CE-802E-DC4A9C26E5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xmlns="" id="{D05777D2-C7E3-4DC8-ACE7-A505417C4B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xmlns="" id="{B14758CD-3668-4137-8589-8CB8E623D7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xmlns="" id="{F031173A-D1D2-415B-81FC-C55C06DE3A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xmlns="" id="{455B94B3-3034-4E50-9374-8BDE0C0CA0F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xmlns="" id="{3392DAD2-BB75-42E1-876B-B7110167A1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xmlns="" id="{B7F72643-2F5D-417A-BA23-51825538F0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a:extLst>
            <a:ext uri="{FF2B5EF4-FFF2-40B4-BE49-F238E27FC236}">
              <a16:creationId xmlns:a16="http://schemas.microsoft.com/office/drawing/2014/main" xmlns="" id="{79DE2DB2-C586-4D10-9289-2F946126A9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xmlns="" id="{8B317B9E-E3AB-48C1-84A6-9F0A4863D5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xmlns="" id="{42A82059-6D1E-4D84-8422-E23A0C7C27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89263</xdr:rowOff>
    </xdr:from>
    <xdr:to>
      <xdr:col>85</xdr:col>
      <xdr:colOff>126364</xdr:colOff>
      <xdr:row>41</xdr:row>
      <xdr:rowOff>159476</xdr:rowOff>
    </xdr:to>
    <xdr:cxnSp macro="">
      <xdr:nvCxnSpPr>
        <xdr:cNvPr id="478" name="直線コネクタ 477">
          <a:extLst>
            <a:ext uri="{FF2B5EF4-FFF2-40B4-BE49-F238E27FC236}">
              <a16:creationId xmlns:a16="http://schemas.microsoft.com/office/drawing/2014/main" xmlns="" id="{99FCCC14-6382-4A65-9A0A-05BB0340310B}"/>
            </a:ext>
          </a:extLst>
        </xdr:cNvPr>
        <xdr:cNvCxnSpPr/>
      </xdr:nvCxnSpPr>
      <xdr:spPr>
        <a:xfrm flipV="1">
          <a:off x="16318864" y="5918563"/>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xmlns="" id="{356315CC-0645-4A73-9A1A-A013806BAEE3}"/>
            </a:ext>
          </a:extLst>
        </xdr:cNvPr>
        <xdr:cNvSpPr txBox="1"/>
      </xdr:nvSpPr>
      <xdr:spPr>
        <a:xfrm>
          <a:off x="16357600" y="719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80" name="直線コネクタ 479">
          <a:extLst>
            <a:ext uri="{FF2B5EF4-FFF2-40B4-BE49-F238E27FC236}">
              <a16:creationId xmlns:a16="http://schemas.microsoft.com/office/drawing/2014/main" xmlns="" id="{EBAC1191-7A49-403B-89D1-599021339277}"/>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35940</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xmlns="" id="{52DA15DA-D162-4616-81BE-44829C1DABE4}"/>
            </a:ext>
          </a:extLst>
        </xdr:cNvPr>
        <xdr:cNvSpPr txBox="1"/>
      </xdr:nvSpPr>
      <xdr:spPr>
        <a:xfrm>
          <a:off x="16357600" y="56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89263</xdr:rowOff>
    </xdr:from>
    <xdr:to>
      <xdr:col>86</xdr:col>
      <xdr:colOff>25400</xdr:colOff>
      <xdr:row>34</xdr:row>
      <xdr:rowOff>89263</xdr:rowOff>
    </xdr:to>
    <xdr:cxnSp macro="">
      <xdr:nvCxnSpPr>
        <xdr:cNvPr id="482" name="直線コネクタ 481">
          <a:extLst>
            <a:ext uri="{FF2B5EF4-FFF2-40B4-BE49-F238E27FC236}">
              <a16:creationId xmlns:a16="http://schemas.microsoft.com/office/drawing/2014/main" xmlns="" id="{8C7781CC-9DA9-4C75-867A-05E460AD3EB5}"/>
            </a:ext>
          </a:extLst>
        </xdr:cNvPr>
        <xdr:cNvCxnSpPr/>
      </xdr:nvCxnSpPr>
      <xdr:spPr>
        <a:xfrm>
          <a:off x="16230600" y="5918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xmlns="" id="{B055F03A-072C-4EB1-903F-683F5D7ED14E}"/>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84" name="フローチャート: 判断 483">
          <a:extLst>
            <a:ext uri="{FF2B5EF4-FFF2-40B4-BE49-F238E27FC236}">
              <a16:creationId xmlns:a16="http://schemas.microsoft.com/office/drawing/2014/main" xmlns="" id="{9DF66584-9572-405E-A0E8-A6CE02788283}"/>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142966</xdr:rowOff>
    </xdr:from>
    <xdr:to>
      <xdr:col>81</xdr:col>
      <xdr:colOff>101600</xdr:colOff>
      <xdr:row>38</xdr:row>
      <xdr:rowOff>73116</xdr:rowOff>
    </xdr:to>
    <xdr:sp macro="" textlink="">
      <xdr:nvSpPr>
        <xdr:cNvPr id="485" name="フローチャート: 判断 484">
          <a:extLst>
            <a:ext uri="{FF2B5EF4-FFF2-40B4-BE49-F238E27FC236}">
              <a16:creationId xmlns:a16="http://schemas.microsoft.com/office/drawing/2014/main" xmlns="" id="{B16626F2-61E9-4066-B6C3-DE5D894A8060}"/>
            </a:ext>
          </a:extLst>
        </xdr:cNvPr>
        <xdr:cNvSpPr/>
      </xdr:nvSpPr>
      <xdr:spPr>
        <a:xfrm>
          <a:off x="15430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86" name="フローチャート: 判断 485">
          <a:extLst>
            <a:ext uri="{FF2B5EF4-FFF2-40B4-BE49-F238E27FC236}">
              <a16:creationId xmlns:a16="http://schemas.microsoft.com/office/drawing/2014/main" xmlns="" id="{231B4B92-6118-4749-B53F-C29C1695833D}"/>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77651</xdr:rowOff>
    </xdr:from>
    <xdr:to>
      <xdr:col>72</xdr:col>
      <xdr:colOff>38100</xdr:colOff>
      <xdr:row>38</xdr:row>
      <xdr:rowOff>7801</xdr:rowOff>
    </xdr:to>
    <xdr:sp macro="" textlink="">
      <xdr:nvSpPr>
        <xdr:cNvPr id="487" name="フローチャート: 判断 486">
          <a:extLst>
            <a:ext uri="{FF2B5EF4-FFF2-40B4-BE49-F238E27FC236}">
              <a16:creationId xmlns:a16="http://schemas.microsoft.com/office/drawing/2014/main" xmlns="" id="{6EE5C868-850F-4AC0-9ACC-0C520AC26DB3}"/>
            </a:ext>
          </a:extLst>
        </xdr:cNvPr>
        <xdr:cNvSpPr/>
      </xdr:nvSpPr>
      <xdr:spPr>
        <a:xfrm>
          <a:off x="13652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88" name="フローチャート: 判断 487">
          <a:extLst>
            <a:ext uri="{FF2B5EF4-FFF2-40B4-BE49-F238E27FC236}">
              <a16:creationId xmlns:a16="http://schemas.microsoft.com/office/drawing/2014/main" xmlns="" id="{EE195E08-44AB-43F2-9454-96158C8C6775}"/>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DC7A93A-733B-4EE4-88D8-5E05567E2F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EF4B508A-366C-48A1-BCAE-243EFC022D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A049E795-ADFE-4997-AD85-8E6490C22F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958C4DEA-2C5A-406F-85B5-F97272BDF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0EDB660C-7941-4CEE-A559-DDBB6BF6DC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94" name="楕円 493">
          <a:extLst>
            <a:ext uri="{FF2B5EF4-FFF2-40B4-BE49-F238E27FC236}">
              <a16:creationId xmlns:a16="http://schemas.microsoft.com/office/drawing/2014/main" xmlns="" id="{A9C13F7D-8F85-4B2B-BC29-ECE9933093BA}"/>
            </a:ext>
          </a:extLst>
        </xdr:cNvPr>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xmlns="" id="{48C2DE31-F58D-4096-A48D-646D1C54ED74}"/>
            </a:ext>
          </a:extLst>
        </xdr:cNvPr>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496" name="楕円 495">
          <a:extLst>
            <a:ext uri="{FF2B5EF4-FFF2-40B4-BE49-F238E27FC236}">
              <a16:creationId xmlns:a16="http://schemas.microsoft.com/office/drawing/2014/main" xmlns="" id="{4FA10FA9-230D-4078-8010-E792DE9C03AE}"/>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72934</xdr:rowOff>
    </xdr:to>
    <xdr:cxnSp macro="">
      <xdr:nvCxnSpPr>
        <xdr:cNvPr id="497" name="直線コネクタ 496">
          <a:extLst>
            <a:ext uri="{FF2B5EF4-FFF2-40B4-BE49-F238E27FC236}">
              <a16:creationId xmlns:a16="http://schemas.microsoft.com/office/drawing/2014/main" xmlns="" id="{CB3C8AAD-1BE1-49F4-B39B-80AC39431D24}"/>
            </a:ext>
          </a:extLst>
        </xdr:cNvPr>
        <xdr:cNvCxnSpPr/>
      </xdr:nvCxnSpPr>
      <xdr:spPr>
        <a:xfrm>
          <a:off x="15481300" y="60295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102144</xdr:rowOff>
    </xdr:from>
    <xdr:to>
      <xdr:col>76</xdr:col>
      <xdr:colOff>165100</xdr:colOff>
      <xdr:row>35</xdr:row>
      <xdr:rowOff>32294</xdr:rowOff>
    </xdr:to>
    <xdr:sp macro="" textlink="">
      <xdr:nvSpPr>
        <xdr:cNvPr id="498" name="楕円 497">
          <a:extLst>
            <a:ext uri="{FF2B5EF4-FFF2-40B4-BE49-F238E27FC236}">
              <a16:creationId xmlns:a16="http://schemas.microsoft.com/office/drawing/2014/main" xmlns="" id="{5FA59E29-F5DB-4A92-8442-EFCA9D35EEE3}"/>
            </a:ext>
          </a:extLst>
        </xdr:cNvPr>
        <xdr:cNvSpPr/>
      </xdr:nvSpPr>
      <xdr:spPr>
        <a:xfrm>
          <a:off x="14541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152944</xdr:rowOff>
    </xdr:from>
    <xdr:to>
      <xdr:col>81</xdr:col>
      <xdr:colOff>50800</xdr:colOff>
      <xdr:row>35</xdr:row>
      <xdr:rowOff>28847</xdr:rowOff>
    </xdr:to>
    <xdr:cxnSp macro="">
      <xdr:nvCxnSpPr>
        <xdr:cNvPr id="499" name="直線コネクタ 498">
          <a:extLst>
            <a:ext uri="{FF2B5EF4-FFF2-40B4-BE49-F238E27FC236}">
              <a16:creationId xmlns:a16="http://schemas.microsoft.com/office/drawing/2014/main" xmlns="" id="{563AAFAC-EE22-4F87-86C2-5EBF6350D019}"/>
            </a:ext>
          </a:extLst>
        </xdr:cNvPr>
        <xdr:cNvCxnSpPr/>
      </xdr:nvCxnSpPr>
      <xdr:spPr>
        <a:xfrm>
          <a:off x="14592300" y="59822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142966</xdr:rowOff>
    </xdr:from>
    <xdr:to>
      <xdr:col>72</xdr:col>
      <xdr:colOff>38100</xdr:colOff>
      <xdr:row>34</xdr:row>
      <xdr:rowOff>73116</xdr:rowOff>
    </xdr:to>
    <xdr:sp macro="" textlink="">
      <xdr:nvSpPr>
        <xdr:cNvPr id="500" name="楕円 499">
          <a:extLst>
            <a:ext uri="{FF2B5EF4-FFF2-40B4-BE49-F238E27FC236}">
              <a16:creationId xmlns:a16="http://schemas.microsoft.com/office/drawing/2014/main" xmlns="" id="{DB1002F0-328A-4E0D-8414-4CB5FA4719A7}"/>
            </a:ext>
          </a:extLst>
        </xdr:cNvPr>
        <xdr:cNvSpPr/>
      </xdr:nvSpPr>
      <xdr:spPr>
        <a:xfrm>
          <a:off x="13652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22316</xdr:rowOff>
    </xdr:from>
    <xdr:to>
      <xdr:col>76</xdr:col>
      <xdr:colOff>114300</xdr:colOff>
      <xdr:row>34</xdr:row>
      <xdr:rowOff>152944</xdr:rowOff>
    </xdr:to>
    <xdr:cxnSp macro="">
      <xdr:nvCxnSpPr>
        <xdr:cNvPr id="501" name="直線コネクタ 500">
          <a:extLst>
            <a:ext uri="{FF2B5EF4-FFF2-40B4-BE49-F238E27FC236}">
              <a16:creationId xmlns:a16="http://schemas.microsoft.com/office/drawing/2014/main" xmlns="" id="{CC11D057-3856-49A6-B0E1-7FBB31C8854F}"/>
            </a:ext>
          </a:extLst>
        </xdr:cNvPr>
        <xdr:cNvCxnSpPr/>
      </xdr:nvCxnSpPr>
      <xdr:spPr>
        <a:xfrm>
          <a:off x="13703300" y="585161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64243</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xmlns="" id="{8124DADE-6D33-4979-B21B-74B2F18C592D}"/>
            </a:ext>
          </a:extLst>
        </xdr:cNvPr>
        <xdr:cNvSpPr txBox="1"/>
      </xdr:nvSpPr>
      <xdr:spPr>
        <a:xfrm>
          <a:off x="15266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xmlns="" id="{676B6C44-5EB8-4AD6-A39D-7503B707E049}"/>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xmlns="" id="{907FD2F8-B66C-4FAA-9BBB-67201FAD27C4}"/>
            </a:ext>
          </a:extLst>
        </xdr:cNvPr>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05" name="n_4aveValue【一般廃棄物処理施設】&#10;有形固定資産減価償却率">
          <a:extLst>
            <a:ext uri="{FF2B5EF4-FFF2-40B4-BE49-F238E27FC236}">
              <a16:creationId xmlns:a16="http://schemas.microsoft.com/office/drawing/2014/main" xmlns="" id="{7543F1ED-AEAF-451C-ABE1-787672D0DB34}"/>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06" name="n_1mainValue【一般廃棄物処理施設】&#10;有形固定資産減価償却率">
          <a:extLst>
            <a:ext uri="{FF2B5EF4-FFF2-40B4-BE49-F238E27FC236}">
              <a16:creationId xmlns:a16="http://schemas.microsoft.com/office/drawing/2014/main" xmlns="" id="{4EB61B9D-C998-4A36-9975-AE4C86124FA7}"/>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48821</xdr:rowOff>
    </xdr:from>
    <xdr:ext cx="405111" cy="259045"/>
    <xdr:sp macro="" textlink="">
      <xdr:nvSpPr>
        <xdr:cNvPr id="507" name="n_2mainValue【一般廃棄物処理施設】&#10;有形固定資産減価償却率">
          <a:extLst>
            <a:ext uri="{FF2B5EF4-FFF2-40B4-BE49-F238E27FC236}">
              <a16:creationId xmlns:a16="http://schemas.microsoft.com/office/drawing/2014/main" xmlns="" id="{63F736A1-D0F7-4C05-B7AA-A53807C78AC3}"/>
            </a:ext>
          </a:extLst>
        </xdr:cNvPr>
        <xdr:cNvSpPr txBox="1"/>
      </xdr:nvSpPr>
      <xdr:spPr>
        <a:xfrm>
          <a:off x="14389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89643</xdr:rowOff>
    </xdr:from>
    <xdr:ext cx="405111" cy="259045"/>
    <xdr:sp macro="" textlink="">
      <xdr:nvSpPr>
        <xdr:cNvPr id="508" name="n_3mainValue【一般廃棄物処理施設】&#10;有形固定資産減価償却率">
          <a:extLst>
            <a:ext uri="{FF2B5EF4-FFF2-40B4-BE49-F238E27FC236}">
              <a16:creationId xmlns:a16="http://schemas.microsoft.com/office/drawing/2014/main" xmlns="" id="{9D28C115-6FC4-4709-A0C9-C8E550D51010}"/>
            </a:ext>
          </a:extLst>
        </xdr:cNvPr>
        <xdr:cNvSpPr txBox="1"/>
      </xdr:nvSpPr>
      <xdr:spPr>
        <a:xfrm>
          <a:off x="135007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xmlns="" id="{FA1FFB36-A2DD-4EB7-ACFC-0246D1A6E6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xmlns="" id="{EE30D5F5-94BA-438C-AD99-970ACD4DEC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xmlns="" id="{9A6DBE2E-2DFC-44F0-BB90-67208DC0D4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xmlns="" id="{CB62BE7A-B7EE-4F86-8267-F071247644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xmlns="" id="{4C122C00-EE72-4249-A214-63CBD3D3B1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xmlns="" id="{8C27D26E-AC21-4874-82F0-FCBFAB490F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xmlns="" id="{B6E2C2A9-CD5C-4444-83E2-A7D5477F5D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xmlns="" id="{E8FCA2A4-7DF6-48EF-B744-40855A50A9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xmlns="" id="{3D7A0647-36BC-479D-831F-315CED04FF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xmlns="" id="{8D10AC4D-7631-4012-B732-F6A8D81E49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9" name="直線コネクタ 518">
          <a:extLst>
            <a:ext uri="{FF2B5EF4-FFF2-40B4-BE49-F238E27FC236}">
              <a16:creationId xmlns:a16="http://schemas.microsoft.com/office/drawing/2014/main" xmlns="" id="{E494441D-B8E7-49BA-B3DC-449964DF2C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0" name="テキスト ボックス 519">
          <a:extLst>
            <a:ext uri="{FF2B5EF4-FFF2-40B4-BE49-F238E27FC236}">
              <a16:creationId xmlns:a16="http://schemas.microsoft.com/office/drawing/2014/main" xmlns="" id="{F2E99101-1ABB-4BF8-BC01-A4F1B5D92EF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1" name="直線コネクタ 520">
          <a:extLst>
            <a:ext uri="{FF2B5EF4-FFF2-40B4-BE49-F238E27FC236}">
              <a16:creationId xmlns:a16="http://schemas.microsoft.com/office/drawing/2014/main" xmlns="" id="{AEFE6981-1978-48AC-81A3-BA7C6A65AD7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2" name="テキスト ボックス 521">
          <a:extLst>
            <a:ext uri="{FF2B5EF4-FFF2-40B4-BE49-F238E27FC236}">
              <a16:creationId xmlns:a16="http://schemas.microsoft.com/office/drawing/2014/main" xmlns="" id="{515452AB-D4F4-43FD-B600-916F9EF3F8C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3" name="直線コネクタ 522">
          <a:extLst>
            <a:ext uri="{FF2B5EF4-FFF2-40B4-BE49-F238E27FC236}">
              <a16:creationId xmlns:a16="http://schemas.microsoft.com/office/drawing/2014/main" xmlns="" id="{05B8C179-60F6-436C-B6A9-EA24DD2DF60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4" name="テキスト ボックス 523">
          <a:extLst>
            <a:ext uri="{FF2B5EF4-FFF2-40B4-BE49-F238E27FC236}">
              <a16:creationId xmlns:a16="http://schemas.microsoft.com/office/drawing/2014/main" xmlns="" id="{E1E72F6D-65B7-40AB-918B-0E5897F70E7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5" name="直線コネクタ 524">
          <a:extLst>
            <a:ext uri="{FF2B5EF4-FFF2-40B4-BE49-F238E27FC236}">
              <a16:creationId xmlns:a16="http://schemas.microsoft.com/office/drawing/2014/main" xmlns="" id="{887806BD-C647-4790-B0AE-B1CBFD78885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6" name="テキスト ボックス 525">
          <a:extLst>
            <a:ext uri="{FF2B5EF4-FFF2-40B4-BE49-F238E27FC236}">
              <a16:creationId xmlns:a16="http://schemas.microsoft.com/office/drawing/2014/main" xmlns="" id="{840E1DC0-84FC-4818-9E45-FB8E8E54F34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7" name="直線コネクタ 526">
          <a:extLst>
            <a:ext uri="{FF2B5EF4-FFF2-40B4-BE49-F238E27FC236}">
              <a16:creationId xmlns:a16="http://schemas.microsoft.com/office/drawing/2014/main" xmlns="" id="{FA22DB73-8862-4E8C-8667-69CCF9C0530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8" name="テキスト ボックス 527">
          <a:extLst>
            <a:ext uri="{FF2B5EF4-FFF2-40B4-BE49-F238E27FC236}">
              <a16:creationId xmlns:a16="http://schemas.microsoft.com/office/drawing/2014/main" xmlns="" id="{05DC841D-49CC-4BC7-BAE9-4B7BFBAC860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9" name="直線コネクタ 528">
          <a:extLst>
            <a:ext uri="{FF2B5EF4-FFF2-40B4-BE49-F238E27FC236}">
              <a16:creationId xmlns:a16="http://schemas.microsoft.com/office/drawing/2014/main" xmlns="" id="{09621F57-0DA0-446A-BECD-8C99DAAB70C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0" name="テキスト ボックス 529">
          <a:extLst>
            <a:ext uri="{FF2B5EF4-FFF2-40B4-BE49-F238E27FC236}">
              <a16:creationId xmlns:a16="http://schemas.microsoft.com/office/drawing/2014/main" xmlns="" id="{E19EE67F-71A0-46F0-B539-FE8A0A6517A9}"/>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a:extLst>
            <a:ext uri="{FF2B5EF4-FFF2-40B4-BE49-F238E27FC236}">
              <a16:creationId xmlns:a16="http://schemas.microsoft.com/office/drawing/2014/main" xmlns="" id="{D754854D-28A1-42CA-9BF3-1946F7C776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2" name="テキスト ボックス 531">
          <a:extLst>
            <a:ext uri="{FF2B5EF4-FFF2-40B4-BE49-F238E27FC236}">
              <a16:creationId xmlns:a16="http://schemas.microsoft.com/office/drawing/2014/main" xmlns="" id="{2D9863AB-6308-4834-8839-9EDF578D1C0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一般廃棄物処理施設】&#10;一人当たり有形固定資産（償却資産）額グラフ枠">
          <a:extLst>
            <a:ext uri="{FF2B5EF4-FFF2-40B4-BE49-F238E27FC236}">
              <a16:creationId xmlns:a16="http://schemas.microsoft.com/office/drawing/2014/main" xmlns="" id="{C6EE7A03-8DDE-498F-9FEB-2FB4FDDA15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34" name="直線コネクタ 533">
          <a:extLst>
            <a:ext uri="{FF2B5EF4-FFF2-40B4-BE49-F238E27FC236}">
              <a16:creationId xmlns:a16="http://schemas.microsoft.com/office/drawing/2014/main" xmlns="" id="{B5D6848D-57AF-44D3-B9D8-F1DBB946C5B7}"/>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35" name="【一般廃棄物処理施設】&#10;一人当たり有形固定資産（償却資産）額最小値テキスト">
          <a:extLst>
            <a:ext uri="{FF2B5EF4-FFF2-40B4-BE49-F238E27FC236}">
              <a16:creationId xmlns:a16="http://schemas.microsoft.com/office/drawing/2014/main" xmlns="" id="{9A415693-A7DB-4617-98D7-152C3E8092AF}"/>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36" name="直線コネクタ 535">
          <a:extLst>
            <a:ext uri="{FF2B5EF4-FFF2-40B4-BE49-F238E27FC236}">
              <a16:creationId xmlns:a16="http://schemas.microsoft.com/office/drawing/2014/main" xmlns="" id="{687FEB9C-1FAD-4FB0-A3B3-D2F54DE8A688}"/>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37" name="【一般廃棄物処理施設】&#10;一人当たり有形固定資産（償却資産）額最大値テキスト">
          <a:extLst>
            <a:ext uri="{FF2B5EF4-FFF2-40B4-BE49-F238E27FC236}">
              <a16:creationId xmlns:a16="http://schemas.microsoft.com/office/drawing/2014/main" xmlns="" id="{44FBF5E0-ED49-463E-B878-24A1FA3A50FF}"/>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38" name="直線コネクタ 537">
          <a:extLst>
            <a:ext uri="{FF2B5EF4-FFF2-40B4-BE49-F238E27FC236}">
              <a16:creationId xmlns:a16="http://schemas.microsoft.com/office/drawing/2014/main" xmlns="" id="{FCB06D69-7A1E-4573-A8D9-6E3A6A6E07FC}"/>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39" name="【一般廃棄物処理施設】&#10;一人当たり有形固定資産（償却資産）額平均値テキスト">
          <a:extLst>
            <a:ext uri="{FF2B5EF4-FFF2-40B4-BE49-F238E27FC236}">
              <a16:creationId xmlns:a16="http://schemas.microsoft.com/office/drawing/2014/main" xmlns="" id="{3EBFE50B-225E-40E2-8C7A-4FB54955B536}"/>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40" name="フローチャート: 判断 539">
          <a:extLst>
            <a:ext uri="{FF2B5EF4-FFF2-40B4-BE49-F238E27FC236}">
              <a16:creationId xmlns:a16="http://schemas.microsoft.com/office/drawing/2014/main" xmlns="" id="{EFCE8582-4955-4C69-9A8C-42995D7CBB3B}"/>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41" name="フローチャート: 判断 540">
          <a:extLst>
            <a:ext uri="{FF2B5EF4-FFF2-40B4-BE49-F238E27FC236}">
              <a16:creationId xmlns:a16="http://schemas.microsoft.com/office/drawing/2014/main" xmlns="" id="{5460821F-D315-447D-9BDF-54EA6E5AA194}"/>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42" name="フローチャート: 判断 541">
          <a:extLst>
            <a:ext uri="{FF2B5EF4-FFF2-40B4-BE49-F238E27FC236}">
              <a16:creationId xmlns:a16="http://schemas.microsoft.com/office/drawing/2014/main" xmlns="" id="{5F01CD31-F0E4-43EE-BB56-0C196F0AF3D3}"/>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43" name="フローチャート: 判断 542">
          <a:extLst>
            <a:ext uri="{FF2B5EF4-FFF2-40B4-BE49-F238E27FC236}">
              <a16:creationId xmlns:a16="http://schemas.microsoft.com/office/drawing/2014/main" xmlns="" id="{C4D7745F-0E85-43F5-A511-655EE55ED622}"/>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44" name="フローチャート: 判断 543">
          <a:extLst>
            <a:ext uri="{FF2B5EF4-FFF2-40B4-BE49-F238E27FC236}">
              <a16:creationId xmlns:a16="http://schemas.microsoft.com/office/drawing/2014/main" xmlns="" id="{97EC8234-0B6E-4A59-BDF8-1955A8334E66}"/>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xmlns="" id="{E3426182-DAD4-4456-91FD-1DF89FE336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xmlns="" id="{20153C13-002D-42B5-A98F-6CF97B1AD2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xmlns="" id="{09540B78-D392-47EE-A89E-BA8C00BC55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xmlns="" id="{FD5B2F01-DE50-4C01-9A72-32FC2A8BAE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xmlns="" id="{4BECF2AF-B05C-4B2F-9EE1-10D935AF1D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114502</xdr:rowOff>
    </xdr:from>
    <xdr:to>
      <xdr:col>116</xdr:col>
      <xdr:colOff>114300</xdr:colOff>
      <xdr:row>41</xdr:row>
      <xdr:rowOff>44652</xdr:rowOff>
    </xdr:to>
    <xdr:sp macro="" textlink="">
      <xdr:nvSpPr>
        <xdr:cNvPr id="550" name="楕円 549">
          <a:extLst>
            <a:ext uri="{FF2B5EF4-FFF2-40B4-BE49-F238E27FC236}">
              <a16:creationId xmlns:a16="http://schemas.microsoft.com/office/drawing/2014/main" xmlns="" id="{B36EEC8D-539F-43B9-8EAF-D4901C44F8F9}"/>
            </a:ext>
          </a:extLst>
        </xdr:cNvPr>
        <xdr:cNvSpPr/>
      </xdr:nvSpPr>
      <xdr:spPr>
        <a:xfrm>
          <a:off x="22110700" y="69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92929</xdr:rowOff>
    </xdr:from>
    <xdr:ext cx="534377" cy="259045"/>
    <xdr:sp macro="" textlink="">
      <xdr:nvSpPr>
        <xdr:cNvPr id="551" name="【一般廃棄物処理施設】&#10;一人当たり有形固定資産（償却資産）額該当値テキスト">
          <a:extLst>
            <a:ext uri="{FF2B5EF4-FFF2-40B4-BE49-F238E27FC236}">
              <a16:creationId xmlns:a16="http://schemas.microsoft.com/office/drawing/2014/main" xmlns="" id="{1B4942E9-CE2A-4AF5-A673-C510C44FBE09}"/>
            </a:ext>
          </a:extLst>
        </xdr:cNvPr>
        <xdr:cNvSpPr txBox="1"/>
      </xdr:nvSpPr>
      <xdr:spPr>
        <a:xfrm>
          <a:off x="22199600" y="69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115122</xdr:rowOff>
    </xdr:from>
    <xdr:to>
      <xdr:col>112</xdr:col>
      <xdr:colOff>38100</xdr:colOff>
      <xdr:row>41</xdr:row>
      <xdr:rowOff>45272</xdr:rowOff>
    </xdr:to>
    <xdr:sp macro="" textlink="">
      <xdr:nvSpPr>
        <xdr:cNvPr id="552" name="楕円 551">
          <a:extLst>
            <a:ext uri="{FF2B5EF4-FFF2-40B4-BE49-F238E27FC236}">
              <a16:creationId xmlns:a16="http://schemas.microsoft.com/office/drawing/2014/main" xmlns="" id="{063FC4F1-C330-44AD-99E9-B5A0F827516A}"/>
            </a:ext>
          </a:extLst>
        </xdr:cNvPr>
        <xdr:cNvSpPr/>
      </xdr:nvSpPr>
      <xdr:spPr>
        <a:xfrm>
          <a:off x="21272500" y="69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165302</xdr:rowOff>
    </xdr:from>
    <xdr:to>
      <xdr:col>116</xdr:col>
      <xdr:colOff>63500</xdr:colOff>
      <xdr:row>40</xdr:row>
      <xdr:rowOff>165922</xdr:rowOff>
    </xdr:to>
    <xdr:cxnSp macro="">
      <xdr:nvCxnSpPr>
        <xdr:cNvPr id="553" name="直線コネクタ 552">
          <a:extLst>
            <a:ext uri="{FF2B5EF4-FFF2-40B4-BE49-F238E27FC236}">
              <a16:creationId xmlns:a16="http://schemas.microsoft.com/office/drawing/2014/main" xmlns="" id="{7525C66B-09CF-40E6-A8AC-4B94BDA966B3}"/>
            </a:ext>
          </a:extLst>
        </xdr:cNvPr>
        <xdr:cNvCxnSpPr/>
      </xdr:nvCxnSpPr>
      <xdr:spPr>
        <a:xfrm flipV="1">
          <a:off x="21323300" y="7023302"/>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113571</xdr:rowOff>
    </xdr:from>
    <xdr:to>
      <xdr:col>107</xdr:col>
      <xdr:colOff>101600</xdr:colOff>
      <xdr:row>41</xdr:row>
      <xdr:rowOff>43721</xdr:rowOff>
    </xdr:to>
    <xdr:sp macro="" textlink="">
      <xdr:nvSpPr>
        <xdr:cNvPr id="554" name="楕円 553">
          <a:extLst>
            <a:ext uri="{FF2B5EF4-FFF2-40B4-BE49-F238E27FC236}">
              <a16:creationId xmlns:a16="http://schemas.microsoft.com/office/drawing/2014/main" xmlns="" id="{078DDF3D-E13C-4478-A5DC-15D060656AF2}"/>
            </a:ext>
          </a:extLst>
        </xdr:cNvPr>
        <xdr:cNvSpPr/>
      </xdr:nvSpPr>
      <xdr:spPr>
        <a:xfrm>
          <a:off x="20383500" y="69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164371</xdr:rowOff>
    </xdr:from>
    <xdr:to>
      <xdr:col>111</xdr:col>
      <xdr:colOff>177800</xdr:colOff>
      <xdr:row>40</xdr:row>
      <xdr:rowOff>165922</xdr:rowOff>
    </xdr:to>
    <xdr:cxnSp macro="">
      <xdr:nvCxnSpPr>
        <xdr:cNvPr id="555" name="直線コネクタ 554">
          <a:extLst>
            <a:ext uri="{FF2B5EF4-FFF2-40B4-BE49-F238E27FC236}">
              <a16:creationId xmlns:a16="http://schemas.microsoft.com/office/drawing/2014/main" xmlns="" id="{500EFF26-5C96-4AAB-A654-72EF7EB06712}"/>
            </a:ext>
          </a:extLst>
        </xdr:cNvPr>
        <xdr:cNvCxnSpPr/>
      </xdr:nvCxnSpPr>
      <xdr:spPr>
        <a:xfrm>
          <a:off x="20434300" y="70223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151855</xdr:rowOff>
    </xdr:from>
    <xdr:to>
      <xdr:col>102</xdr:col>
      <xdr:colOff>165100</xdr:colOff>
      <xdr:row>41</xdr:row>
      <xdr:rowOff>82005</xdr:rowOff>
    </xdr:to>
    <xdr:sp macro="" textlink="">
      <xdr:nvSpPr>
        <xdr:cNvPr id="556" name="楕円 555">
          <a:extLst>
            <a:ext uri="{FF2B5EF4-FFF2-40B4-BE49-F238E27FC236}">
              <a16:creationId xmlns:a16="http://schemas.microsoft.com/office/drawing/2014/main" xmlns="" id="{E3FC0232-37E1-4A6A-A6C0-AD0CA6D5AA84}"/>
            </a:ext>
          </a:extLst>
        </xdr:cNvPr>
        <xdr:cNvSpPr/>
      </xdr:nvSpPr>
      <xdr:spPr>
        <a:xfrm>
          <a:off x="19494500" y="7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164371</xdr:rowOff>
    </xdr:from>
    <xdr:to>
      <xdr:col>107</xdr:col>
      <xdr:colOff>50800</xdr:colOff>
      <xdr:row>41</xdr:row>
      <xdr:rowOff>31205</xdr:rowOff>
    </xdr:to>
    <xdr:cxnSp macro="">
      <xdr:nvCxnSpPr>
        <xdr:cNvPr id="557" name="直線コネクタ 556">
          <a:extLst>
            <a:ext uri="{FF2B5EF4-FFF2-40B4-BE49-F238E27FC236}">
              <a16:creationId xmlns:a16="http://schemas.microsoft.com/office/drawing/2014/main" xmlns="" id="{023108D6-76ED-4E40-BB24-639B3F2AF4D1}"/>
            </a:ext>
          </a:extLst>
        </xdr:cNvPr>
        <xdr:cNvCxnSpPr/>
      </xdr:nvCxnSpPr>
      <xdr:spPr>
        <a:xfrm flipV="1">
          <a:off x="19545300" y="7022371"/>
          <a:ext cx="889000" cy="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58" name="n_1aveValue【一般廃棄物処理施設】&#10;一人当たり有形固定資産（償却資産）額">
          <a:extLst>
            <a:ext uri="{FF2B5EF4-FFF2-40B4-BE49-F238E27FC236}">
              <a16:creationId xmlns:a16="http://schemas.microsoft.com/office/drawing/2014/main" xmlns="" id="{38D413B2-B5B5-45F6-8721-DFA11B5BF070}"/>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59" name="n_2aveValue【一般廃棄物処理施設】&#10;一人当たり有形固定資産（償却資産）額">
          <a:extLst>
            <a:ext uri="{FF2B5EF4-FFF2-40B4-BE49-F238E27FC236}">
              <a16:creationId xmlns:a16="http://schemas.microsoft.com/office/drawing/2014/main" xmlns="" id="{DF32700B-047C-4A2D-867D-C7FF0CA664D4}"/>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xmlns="" id="{F51F30EE-8224-4197-90C5-DA8F86EC86B6}"/>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61" name="n_4aveValue【一般廃棄物処理施設】&#10;一人当たり有形固定資産（償却資産）額">
          <a:extLst>
            <a:ext uri="{FF2B5EF4-FFF2-40B4-BE49-F238E27FC236}">
              <a16:creationId xmlns:a16="http://schemas.microsoft.com/office/drawing/2014/main" xmlns="" id="{34DFD2B3-F9D3-4046-929A-726A297FEFA2}"/>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61799</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xmlns="" id="{55AD27B7-AA91-4513-BF8D-16EA7762A757}"/>
            </a:ext>
          </a:extLst>
        </xdr:cNvPr>
        <xdr:cNvSpPr txBox="1"/>
      </xdr:nvSpPr>
      <xdr:spPr>
        <a:xfrm>
          <a:off x="21043411" y="67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60248</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xmlns="" id="{E441C358-98E9-4A7E-A1B7-5BA9762C44BF}"/>
            </a:ext>
          </a:extLst>
        </xdr:cNvPr>
        <xdr:cNvSpPr txBox="1"/>
      </xdr:nvSpPr>
      <xdr:spPr>
        <a:xfrm>
          <a:off x="20167111" y="67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73132</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xmlns="" id="{90B78EBE-099F-40B9-BC03-C7D9C4A1AD7A}"/>
            </a:ext>
          </a:extLst>
        </xdr:cNvPr>
        <xdr:cNvSpPr txBox="1"/>
      </xdr:nvSpPr>
      <xdr:spPr>
        <a:xfrm>
          <a:off x="19278111" y="71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xmlns="" id="{2A23642D-CEA9-4ED4-9789-FA2DA8B03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xmlns="" id="{362DD83A-61B9-4DE8-A63D-F7EC750DBC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xmlns="" id="{7510E9A2-3277-48A4-9FFB-8218C2C6BF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xmlns="" id="{B9BBE300-91A1-4689-8E26-96872E6088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xmlns="" id="{18AB4518-3795-4F95-AEEB-F401FFF6AA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xmlns="" id="{30DB5931-D283-4C07-A044-ED02E99637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xmlns="" id="{325F3FFE-A323-439F-93AA-42886A37E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xmlns="" id="{C3789247-E2C5-449E-B769-AA17CABEF2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xmlns="" id="{8DDB97A1-E103-49AD-B869-A0C36FC5FD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xmlns="" id="{024066BC-90C9-4535-A6FB-E91A923A99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CD060D50-CA0F-4723-99FE-2EE407E763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6" name="直線コネクタ 575">
          <a:extLst>
            <a:ext uri="{FF2B5EF4-FFF2-40B4-BE49-F238E27FC236}">
              <a16:creationId xmlns:a16="http://schemas.microsoft.com/office/drawing/2014/main" xmlns="" id="{0ECA0612-30D2-4052-9B06-8812BF63988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xmlns="" id="{5299AF67-EB7D-4C88-8A54-129225E4293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8" name="直線コネクタ 577">
          <a:extLst>
            <a:ext uri="{FF2B5EF4-FFF2-40B4-BE49-F238E27FC236}">
              <a16:creationId xmlns:a16="http://schemas.microsoft.com/office/drawing/2014/main" xmlns="" id="{97D6343E-A372-4809-9470-9A3B39E6B8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9" name="テキスト ボックス 578">
          <a:extLst>
            <a:ext uri="{FF2B5EF4-FFF2-40B4-BE49-F238E27FC236}">
              <a16:creationId xmlns:a16="http://schemas.microsoft.com/office/drawing/2014/main" xmlns="" id="{240E69D5-A3A3-4313-8AE5-912DFE11EB6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0" name="直線コネクタ 579">
          <a:extLst>
            <a:ext uri="{FF2B5EF4-FFF2-40B4-BE49-F238E27FC236}">
              <a16:creationId xmlns:a16="http://schemas.microsoft.com/office/drawing/2014/main" xmlns="" id="{EE1FA930-8C01-443A-8B8F-0D55613C401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1" name="テキスト ボックス 580">
          <a:extLst>
            <a:ext uri="{FF2B5EF4-FFF2-40B4-BE49-F238E27FC236}">
              <a16:creationId xmlns:a16="http://schemas.microsoft.com/office/drawing/2014/main" xmlns="" id="{2BB4550A-37EE-4FFB-B0A9-786B3EBB427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2" name="直線コネクタ 581">
          <a:extLst>
            <a:ext uri="{FF2B5EF4-FFF2-40B4-BE49-F238E27FC236}">
              <a16:creationId xmlns:a16="http://schemas.microsoft.com/office/drawing/2014/main" xmlns="" id="{FB3569F9-0A61-4C43-9F5C-234F24383F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3" name="テキスト ボックス 582">
          <a:extLst>
            <a:ext uri="{FF2B5EF4-FFF2-40B4-BE49-F238E27FC236}">
              <a16:creationId xmlns:a16="http://schemas.microsoft.com/office/drawing/2014/main" xmlns="" id="{4DDF610C-E90A-4AFD-A7B7-7B645922ACC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4" name="直線コネクタ 583">
          <a:extLst>
            <a:ext uri="{FF2B5EF4-FFF2-40B4-BE49-F238E27FC236}">
              <a16:creationId xmlns:a16="http://schemas.microsoft.com/office/drawing/2014/main" xmlns="" id="{544AC349-8102-4AFE-8E54-26390A369F9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5" name="テキスト ボックス 584">
          <a:extLst>
            <a:ext uri="{FF2B5EF4-FFF2-40B4-BE49-F238E27FC236}">
              <a16:creationId xmlns:a16="http://schemas.microsoft.com/office/drawing/2014/main" xmlns="" id="{70055E5F-99B7-4B9E-A4B7-B5F15C8BEA8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6" name="直線コネクタ 585">
          <a:extLst>
            <a:ext uri="{FF2B5EF4-FFF2-40B4-BE49-F238E27FC236}">
              <a16:creationId xmlns:a16="http://schemas.microsoft.com/office/drawing/2014/main" xmlns="" id="{70B9D3E6-BD1B-4673-9963-7BF4C7E9CF0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7" name="テキスト ボックス 586">
          <a:extLst>
            <a:ext uri="{FF2B5EF4-FFF2-40B4-BE49-F238E27FC236}">
              <a16:creationId xmlns:a16="http://schemas.microsoft.com/office/drawing/2014/main" xmlns="" id="{34EF1813-B726-41F9-AB19-BAD7B5F8F9B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xmlns="" id="{A8D36175-3160-4A7F-A155-A1D6BDEC8F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xmlns="" id="{C87C52D6-A172-497C-AD77-762541E51C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90" name="直線コネクタ 589">
          <a:extLst>
            <a:ext uri="{FF2B5EF4-FFF2-40B4-BE49-F238E27FC236}">
              <a16:creationId xmlns:a16="http://schemas.microsoft.com/office/drawing/2014/main" xmlns="" id="{8AE54EF0-4809-44C4-AA71-03212FDB0801}"/>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91" name="【保健センター・保健所】&#10;有形固定資産減価償却率最小値テキスト">
          <a:extLst>
            <a:ext uri="{FF2B5EF4-FFF2-40B4-BE49-F238E27FC236}">
              <a16:creationId xmlns:a16="http://schemas.microsoft.com/office/drawing/2014/main" xmlns="" id="{F35693D7-08E2-473C-AA1F-E814229FCAC8}"/>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92" name="直線コネクタ 591">
          <a:extLst>
            <a:ext uri="{FF2B5EF4-FFF2-40B4-BE49-F238E27FC236}">
              <a16:creationId xmlns:a16="http://schemas.microsoft.com/office/drawing/2014/main" xmlns="" id="{49EA0070-BA00-4D89-BCDE-1B51982E6116}"/>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3" name="【保健センター・保健所】&#10;有形固定資産減価償却率最大値テキスト">
          <a:extLst>
            <a:ext uri="{FF2B5EF4-FFF2-40B4-BE49-F238E27FC236}">
              <a16:creationId xmlns:a16="http://schemas.microsoft.com/office/drawing/2014/main" xmlns="" id="{5AC2467C-DF14-4E74-92E6-CB215D23BF4A}"/>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xmlns="" id="{AAA0631A-C12D-4E1D-8A34-D3E31248937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xmlns="" id="{4DDD09B2-3136-49D0-BA69-FB24529194C7}"/>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96" name="フローチャート: 判断 595">
          <a:extLst>
            <a:ext uri="{FF2B5EF4-FFF2-40B4-BE49-F238E27FC236}">
              <a16:creationId xmlns:a16="http://schemas.microsoft.com/office/drawing/2014/main" xmlns="" id="{672A2FC8-9B20-4779-8B41-2A1995C15B86}"/>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97" name="フローチャート: 判断 596">
          <a:extLst>
            <a:ext uri="{FF2B5EF4-FFF2-40B4-BE49-F238E27FC236}">
              <a16:creationId xmlns:a16="http://schemas.microsoft.com/office/drawing/2014/main" xmlns="" id="{C4DACC30-5FD2-4A6B-A81F-7C1A9CE20A81}"/>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98" name="フローチャート: 判断 597">
          <a:extLst>
            <a:ext uri="{FF2B5EF4-FFF2-40B4-BE49-F238E27FC236}">
              <a16:creationId xmlns:a16="http://schemas.microsoft.com/office/drawing/2014/main" xmlns="" id="{19538531-7AC0-4180-98B9-EAFB2C74DB8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99" name="フローチャート: 判断 598">
          <a:extLst>
            <a:ext uri="{FF2B5EF4-FFF2-40B4-BE49-F238E27FC236}">
              <a16:creationId xmlns:a16="http://schemas.microsoft.com/office/drawing/2014/main" xmlns="" id="{A1997A1A-4898-4812-BE29-DCB3CECBAF37}"/>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00" name="フローチャート: 判断 599">
          <a:extLst>
            <a:ext uri="{FF2B5EF4-FFF2-40B4-BE49-F238E27FC236}">
              <a16:creationId xmlns:a16="http://schemas.microsoft.com/office/drawing/2014/main" xmlns="" id="{76BB2D05-15A9-47C2-8D4E-C2C652CD63A7}"/>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6FD33BA8-E76A-4E2C-A3F6-9FF01C74C9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C7089E8B-2ED2-4050-BCB2-59CA6EC0DB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21B77652-E282-42A0-A5FF-927507789D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4569B44-958F-4F3A-8C04-0B87A2FCF3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27B587F2-A32F-4F1E-B019-942F4AB76B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81462</xdr:rowOff>
    </xdr:from>
    <xdr:to>
      <xdr:col>85</xdr:col>
      <xdr:colOff>177800</xdr:colOff>
      <xdr:row>59</xdr:row>
      <xdr:rowOff>11612</xdr:rowOff>
    </xdr:to>
    <xdr:sp macro="" textlink="">
      <xdr:nvSpPr>
        <xdr:cNvPr id="606" name="楕円 605">
          <a:extLst>
            <a:ext uri="{FF2B5EF4-FFF2-40B4-BE49-F238E27FC236}">
              <a16:creationId xmlns:a16="http://schemas.microsoft.com/office/drawing/2014/main" xmlns="" id="{DC1ADF22-C5DE-470A-A06C-D15C2E105FB2}"/>
            </a:ext>
          </a:extLst>
        </xdr:cNvPr>
        <xdr:cNvSpPr/>
      </xdr:nvSpPr>
      <xdr:spPr>
        <a:xfrm>
          <a:off x="16268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104339</xdr:rowOff>
    </xdr:from>
    <xdr:ext cx="405111" cy="259045"/>
    <xdr:sp macro="" textlink="">
      <xdr:nvSpPr>
        <xdr:cNvPr id="607" name="【保健センター・保健所】&#10;有形固定資産減価償却率該当値テキスト">
          <a:extLst>
            <a:ext uri="{FF2B5EF4-FFF2-40B4-BE49-F238E27FC236}">
              <a16:creationId xmlns:a16="http://schemas.microsoft.com/office/drawing/2014/main" xmlns="" id="{62AB1F5F-19E6-469C-AD63-619ED926F608}"/>
            </a:ext>
          </a:extLst>
        </xdr:cNvPr>
        <xdr:cNvSpPr txBox="1"/>
      </xdr:nvSpPr>
      <xdr:spPr>
        <a:xfrm>
          <a:off x="16357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169635</xdr:rowOff>
    </xdr:from>
    <xdr:to>
      <xdr:col>81</xdr:col>
      <xdr:colOff>101600</xdr:colOff>
      <xdr:row>59</xdr:row>
      <xdr:rowOff>99785</xdr:rowOff>
    </xdr:to>
    <xdr:sp macro="" textlink="">
      <xdr:nvSpPr>
        <xdr:cNvPr id="608" name="楕円 607">
          <a:extLst>
            <a:ext uri="{FF2B5EF4-FFF2-40B4-BE49-F238E27FC236}">
              <a16:creationId xmlns:a16="http://schemas.microsoft.com/office/drawing/2014/main" xmlns="" id="{A1B6B0EA-AD86-4AD9-99EC-3E22A9959816}"/>
            </a:ext>
          </a:extLst>
        </xdr:cNvPr>
        <xdr:cNvSpPr/>
      </xdr:nvSpPr>
      <xdr:spPr>
        <a:xfrm>
          <a:off x="15430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132262</xdr:rowOff>
    </xdr:from>
    <xdr:to>
      <xdr:col>85</xdr:col>
      <xdr:colOff>127000</xdr:colOff>
      <xdr:row>59</xdr:row>
      <xdr:rowOff>48985</xdr:rowOff>
    </xdr:to>
    <xdr:cxnSp macro="">
      <xdr:nvCxnSpPr>
        <xdr:cNvPr id="609" name="直線コネクタ 608">
          <a:extLst>
            <a:ext uri="{FF2B5EF4-FFF2-40B4-BE49-F238E27FC236}">
              <a16:creationId xmlns:a16="http://schemas.microsoft.com/office/drawing/2014/main" xmlns="" id="{820AAD42-E388-4D79-B63A-49ECDD516FC0}"/>
            </a:ext>
          </a:extLst>
        </xdr:cNvPr>
        <xdr:cNvCxnSpPr/>
      </xdr:nvCxnSpPr>
      <xdr:spPr>
        <a:xfrm flipV="1">
          <a:off x="15481300" y="10076362"/>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610" name="楕円 609">
          <a:extLst>
            <a:ext uri="{FF2B5EF4-FFF2-40B4-BE49-F238E27FC236}">
              <a16:creationId xmlns:a16="http://schemas.microsoft.com/office/drawing/2014/main" xmlns="" id="{2934E269-C9A1-4F38-8A09-4E8156F7F619}"/>
            </a:ext>
          </a:extLst>
        </xdr:cNvPr>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48985</xdr:rowOff>
    </xdr:to>
    <xdr:cxnSp macro="">
      <xdr:nvCxnSpPr>
        <xdr:cNvPr id="611" name="直線コネクタ 610">
          <a:extLst>
            <a:ext uri="{FF2B5EF4-FFF2-40B4-BE49-F238E27FC236}">
              <a16:creationId xmlns:a16="http://schemas.microsoft.com/office/drawing/2014/main" xmlns="" id="{62E029CE-B0B1-4D8B-9854-A971F18A9C25}"/>
            </a:ext>
          </a:extLst>
        </xdr:cNvPr>
        <xdr:cNvCxnSpPr/>
      </xdr:nvCxnSpPr>
      <xdr:spPr>
        <a:xfrm>
          <a:off x="14592300" y="101302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612" name="楕円 611">
          <a:extLst>
            <a:ext uri="{FF2B5EF4-FFF2-40B4-BE49-F238E27FC236}">
              <a16:creationId xmlns:a16="http://schemas.microsoft.com/office/drawing/2014/main" xmlns="" id="{480BB51C-B18E-4434-A215-E1DDE09601F4}"/>
            </a:ext>
          </a:extLst>
        </xdr:cNvPr>
        <xdr:cNvSpPr/>
      </xdr:nvSpPr>
      <xdr:spPr>
        <a:xfrm>
          <a:off x="13652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14696</xdr:rowOff>
    </xdr:to>
    <xdr:cxnSp macro="">
      <xdr:nvCxnSpPr>
        <xdr:cNvPr id="613" name="直線コネクタ 612">
          <a:extLst>
            <a:ext uri="{FF2B5EF4-FFF2-40B4-BE49-F238E27FC236}">
              <a16:creationId xmlns:a16="http://schemas.microsoft.com/office/drawing/2014/main" xmlns="" id="{F2A45152-0E95-47D3-B3A0-6C7A90EB1A29}"/>
            </a:ext>
          </a:extLst>
        </xdr:cNvPr>
        <xdr:cNvCxnSpPr/>
      </xdr:nvCxnSpPr>
      <xdr:spPr>
        <a:xfrm>
          <a:off x="13703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14" name="n_1aveValue【保健センター・保健所】&#10;有形固定資産減価償却率">
          <a:extLst>
            <a:ext uri="{FF2B5EF4-FFF2-40B4-BE49-F238E27FC236}">
              <a16:creationId xmlns:a16="http://schemas.microsoft.com/office/drawing/2014/main" xmlns="" id="{880874DB-A6B9-4A92-8722-6AE1E9C72FB9}"/>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15" name="n_2aveValue【保健センター・保健所】&#10;有形固定資産減価償却率">
          <a:extLst>
            <a:ext uri="{FF2B5EF4-FFF2-40B4-BE49-F238E27FC236}">
              <a16:creationId xmlns:a16="http://schemas.microsoft.com/office/drawing/2014/main" xmlns="" id="{430FF7B1-87F6-45E0-A033-0BCAA1942E25}"/>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16" name="n_3aveValue【保健センター・保健所】&#10;有形固定資産減価償却率">
          <a:extLst>
            <a:ext uri="{FF2B5EF4-FFF2-40B4-BE49-F238E27FC236}">
              <a16:creationId xmlns:a16="http://schemas.microsoft.com/office/drawing/2014/main" xmlns="" id="{AF18F61C-F25A-49EF-BC5B-7A07691DEC19}"/>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17" name="n_4aveValue【保健センター・保健所】&#10;有形固定資産減価償却率">
          <a:extLst>
            <a:ext uri="{FF2B5EF4-FFF2-40B4-BE49-F238E27FC236}">
              <a16:creationId xmlns:a16="http://schemas.microsoft.com/office/drawing/2014/main" xmlns="" id="{BBA16262-C1BD-424C-95CC-4D6270D16117}"/>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116312</xdr:rowOff>
    </xdr:from>
    <xdr:ext cx="405111" cy="259045"/>
    <xdr:sp macro="" textlink="">
      <xdr:nvSpPr>
        <xdr:cNvPr id="618" name="n_1mainValue【保健センター・保健所】&#10;有形固定資産減価償却率">
          <a:extLst>
            <a:ext uri="{FF2B5EF4-FFF2-40B4-BE49-F238E27FC236}">
              <a16:creationId xmlns:a16="http://schemas.microsoft.com/office/drawing/2014/main" xmlns="" id="{07301E6A-8B09-4B11-9468-A090E87BFD10}"/>
            </a:ext>
          </a:extLst>
        </xdr:cNvPr>
        <xdr:cNvSpPr txBox="1"/>
      </xdr:nvSpPr>
      <xdr:spPr>
        <a:xfrm>
          <a:off x="15266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619" name="n_2mainValue【保健センター・保健所】&#10;有形固定資産減価償却率">
          <a:extLst>
            <a:ext uri="{FF2B5EF4-FFF2-40B4-BE49-F238E27FC236}">
              <a16:creationId xmlns:a16="http://schemas.microsoft.com/office/drawing/2014/main" xmlns="" id="{EF23CC5C-1A90-4A1A-B7B6-2F7FE29348C5}"/>
            </a:ext>
          </a:extLst>
        </xdr:cNvPr>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620" name="n_3mainValue【保健センター・保健所】&#10;有形固定資産減価償却率">
          <a:extLst>
            <a:ext uri="{FF2B5EF4-FFF2-40B4-BE49-F238E27FC236}">
              <a16:creationId xmlns:a16="http://schemas.microsoft.com/office/drawing/2014/main" xmlns="" id="{CC954F48-5CC4-47DE-A6FC-5D8329F8DAAB}"/>
            </a:ext>
          </a:extLst>
        </xdr:cNvPr>
        <xdr:cNvSpPr txBox="1"/>
      </xdr:nvSpPr>
      <xdr:spPr>
        <a:xfrm>
          <a:off x="13500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xmlns="" id="{F5490D05-AC73-43D5-8CBF-324438B941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xmlns="" id="{6E632AD1-15BD-4FA2-A27C-6F2926FFA3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xmlns="" id="{F75334A2-52C0-4CDC-BC6F-29AAFA87FD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xmlns="" id="{7EF61610-C179-4140-8D38-67347C9DD9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xmlns="" id="{FF4F61FA-3494-4304-881E-52DF5F7A83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xmlns="" id="{10EC6D66-2686-4B54-A76D-E95B6E4FF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xmlns="" id="{7B49785E-D9C2-4C12-86AF-340AB1AD49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xmlns="" id="{6016862E-ACDD-416D-A6EA-AAB5FD6C21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a:extLst>
            <a:ext uri="{FF2B5EF4-FFF2-40B4-BE49-F238E27FC236}">
              <a16:creationId xmlns:a16="http://schemas.microsoft.com/office/drawing/2014/main" xmlns="" id="{971C8E7B-7CBF-4D83-9598-725D72831C4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a:extLst>
            <a:ext uri="{FF2B5EF4-FFF2-40B4-BE49-F238E27FC236}">
              <a16:creationId xmlns:a16="http://schemas.microsoft.com/office/drawing/2014/main" xmlns="" id="{7905F916-AEFF-46C5-9E56-FCFBDF0F2B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1" name="直線コネクタ 630">
          <a:extLst>
            <a:ext uri="{FF2B5EF4-FFF2-40B4-BE49-F238E27FC236}">
              <a16:creationId xmlns:a16="http://schemas.microsoft.com/office/drawing/2014/main" xmlns="" id="{3E83C9FC-16FB-4121-8BD6-11C6C690B4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2" name="テキスト ボックス 631">
          <a:extLst>
            <a:ext uri="{FF2B5EF4-FFF2-40B4-BE49-F238E27FC236}">
              <a16:creationId xmlns:a16="http://schemas.microsoft.com/office/drawing/2014/main" xmlns="" id="{BD33D850-42D7-47CC-95D8-F96A21D06F4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3" name="直線コネクタ 632">
          <a:extLst>
            <a:ext uri="{FF2B5EF4-FFF2-40B4-BE49-F238E27FC236}">
              <a16:creationId xmlns:a16="http://schemas.microsoft.com/office/drawing/2014/main" xmlns="" id="{A61723FB-AB81-46B1-8891-490EC8C401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4" name="テキスト ボックス 633">
          <a:extLst>
            <a:ext uri="{FF2B5EF4-FFF2-40B4-BE49-F238E27FC236}">
              <a16:creationId xmlns:a16="http://schemas.microsoft.com/office/drawing/2014/main" xmlns="" id="{AF855CD3-F953-457B-990F-E5F62794FD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5" name="直線コネクタ 634">
          <a:extLst>
            <a:ext uri="{FF2B5EF4-FFF2-40B4-BE49-F238E27FC236}">
              <a16:creationId xmlns:a16="http://schemas.microsoft.com/office/drawing/2014/main" xmlns="" id="{7B93B0B4-B9EE-4453-9966-C81C683908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6" name="テキスト ボックス 635">
          <a:extLst>
            <a:ext uri="{FF2B5EF4-FFF2-40B4-BE49-F238E27FC236}">
              <a16:creationId xmlns:a16="http://schemas.microsoft.com/office/drawing/2014/main" xmlns="" id="{3137D76E-285C-4AFF-B61F-BF80ADEB86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7" name="直線コネクタ 636">
          <a:extLst>
            <a:ext uri="{FF2B5EF4-FFF2-40B4-BE49-F238E27FC236}">
              <a16:creationId xmlns:a16="http://schemas.microsoft.com/office/drawing/2014/main" xmlns="" id="{04BEB61B-CFFB-4A65-8B2D-EFC3F7DA800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8" name="テキスト ボックス 637">
          <a:extLst>
            <a:ext uri="{FF2B5EF4-FFF2-40B4-BE49-F238E27FC236}">
              <a16:creationId xmlns:a16="http://schemas.microsoft.com/office/drawing/2014/main" xmlns="" id="{149071A0-02F3-45F0-B539-DEF59401A8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9" name="直線コネクタ 638">
          <a:extLst>
            <a:ext uri="{FF2B5EF4-FFF2-40B4-BE49-F238E27FC236}">
              <a16:creationId xmlns:a16="http://schemas.microsoft.com/office/drawing/2014/main" xmlns="" id="{DA526C25-C778-4629-AC2E-F86981437B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0" name="テキスト ボックス 639">
          <a:extLst>
            <a:ext uri="{FF2B5EF4-FFF2-40B4-BE49-F238E27FC236}">
              <a16:creationId xmlns:a16="http://schemas.microsoft.com/office/drawing/2014/main" xmlns="" id="{C3BAE1AD-BC89-468F-94B7-5B6796578F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xmlns="" id="{656752AA-8BD9-49BF-A55E-6A53E75A4B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xmlns="" id="{F333948D-07F9-494E-9F56-7C142A34B3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xmlns="" id="{88C91431-9541-453E-A359-8C9CC35841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44" name="直線コネクタ 643">
          <a:extLst>
            <a:ext uri="{FF2B5EF4-FFF2-40B4-BE49-F238E27FC236}">
              <a16:creationId xmlns:a16="http://schemas.microsoft.com/office/drawing/2014/main" xmlns="" id="{939D05BF-5144-4B9F-8AA7-F6807964E7D0}"/>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xmlns="" id="{73A72ECD-18BB-4142-9DAE-FE2E1FF50877}"/>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46" name="直線コネクタ 645">
          <a:extLst>
            <a:ext uri="{FF2B5EF4-FFF2-40B4-BE49-F238E27FC236}">
              <a16:creationId xmlns:a16="http://schemas.microsoft.com/office/drawing/2014/main" xmlns="" id="{9EE84FB4-3875-457B-9F23-0B7EB2125579}"/>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xmlns="" id="{3DCC5091-C68F-43DC-90FE-B3F8EADCB682}"/>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48" name="直線コネクタ 647">
          <a:extLst>
            <a:ext uri="{FF2B5EF4-FFF2-40B4-BE49-F238E27FC236}">
              <a16:creationId xmlns:a16="http://schemas.microsoft.com/office/drawing/2014/main" xmlns="" id="{1A5AEA64-34B0-4FB8-81ED-9273AF7A89D5}"/>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xmlns="" id="{554A5F2F-1567-4DB5-81C2-4638B66116C2}"/>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50" name="フローチャート: 判断 649">
          <a:extLst>
            <a:ext uri="{FF2B5EF4-FFF2-40B4-BE49-F238E27FC236}">
              <a16:creationId xmlns:a16="http://schemas.microsoft.com/office/drawing/2014/main" xmlns="" id="{43285AD3-5746-42CF-BCD4-BBEB8AA64C6C}"/>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51" name="フローチャート: 判断 650">
          <a:extLst>
            <a:ext uri="{FF2B5EF4-FFF2-40B4-BE49-F238E27FC236}">
              <a16:creationId xmlns:a16="http://schemas.microsoft.com/office/drawing/2014/main" xmlns="" id="{71E002F9-E21A-44A3-988D-D481D7EC0C73}"/>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52" name="フローチャート: 判断 651">
          <a:extLst>
            <a:ext uri="{FF2B5EF4-FFF2-40B4-BE49-F238E27FC236}">
              <a16:creationId xmlns:a16="http://schemas.microsoft.com/office/drawing/2014/main" xmlns="" id="{95DDA9F9-0985-460B-9615-39B5BFF1AAF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3" name="フローチャート: 判断 652">
          <a:extLst>
            <a:ext uri="{FF2B5EF4-FFF2-40B4-BE49-F238E27FC236}">
              <a16:creationId xmlns:a16="http://schemas.microsoft.com/office/drawing/2014/main" xmlns="" id="{C567E009-6301-47C4-B1E5-1CCD11D1A464}"/>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54" name="フローチャート: 判断 653">
          <a:extLst>
            <a:ext uri="{FF2B5EF4-FFF2-40B4-BE49-F238E27FC236}">
              <a16:creationId xmlns:a16="http://schemas.microsoft.com/office/drawing/2014/main" xmlns="" id="{198FC0DA-6512-469F-8D6E-EA99FEFE59C2}"/>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xmlns="" id="{DBADBDFC-BEAD-4858-8315-C55312790E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xmlns="" id="{77E3D94F-FC3D-4819-A58A-9BAA7AB316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xmlns="" id="{87D93D88-AD06-48AE-B68F-1C806430D1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xmlns="" id="{302695B5-00A6-46CE-B33D-8813DFE3A9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xmlns="" id="{3C160443-34DA-42A0-A956-C1DA91BCAD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0" name="楕円 659">
          <a:extLst>
            <a:ext uri="{FF2B5EF4-FFF2-40B4-BE49-F238E27FC236}">
              <a16:creationId xmlns:a16="http://schemas.microsoft.com/office/drawing/2014/main" xmlns="" id="{2CF3C2CF-BA1D-4383-BECE-F9F6216B55CD}"/>
            </a:ext>
          </a:extLst>
        </xdr:cNvPr>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61" name="【保健センター・保健所】&#10;一人当たり面積該当値テキスト">
          <a:extLst>
            <a:ext uri="{FF2B5EF4-FFF2-40B4-BE49-F238E27FC236}">
              <a16:creationId xmlns:a16="http://schemas.microsoft.com/office/drawing/2014/main" xmlns="" id="{F9C89BD6-23D6-488E-B0A3-986453516F9A}"/>
            </a:ext>
          </a:extLst>
        </xdr:cNvPr>
        <xdr:cNvSpPr txBox="1"/>
      </xdr:nvSpPr>
      <xdr:spPr>
        <a:xfrm>
          <a:off x="22199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62" name="楕円 661">
          <a:extLst>
            <a:ext uri="{FF2B5EF4-FFF2-40B4-BE49-F238E27FC236}">
              <a16:creationId xmlns:a16="http://schemas.microsoft.com/office/drawing/2014/main" xmlns="" id="{600F8A89-B148-4A05-8464-AB8DA96443ED}"/>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45720</xdr:rowOff>
    </xdr:to>
    <xdr:cxnSp macro="">
      <xdr:nvCxnSpPr>
        <xdr:cNvPr id="663" name="直線コネクタ 662">
          <a:extLst>
            <a:ext uri="{FF2B5EF4-FFF2-40B4-BE49-F238E27FC236}">
              <a16:creationId xmlns:a16="http://schemas.microsoft.com/office/drawing/2014/main" xmlns="" id="{D65F3F0F-35D0-4950-AD6D-5AC36D3DD426}"/>
            </a:ext>
          </a:extLst>
        </xdr:cNvPr>
        <xdr:cNvCxnSpPr/>
      </xdr:nvCxnSpPr>
      <xdr:spPr>
        <a:xfrm>
          <a:off x="21323300" y="10801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64" name="楕円 663">
          <a:extLst>
            <a:ext uri="{FF2B5EF4-FFF2-40B4-BE49-F238E27FC236}">
              <a16:creationId xmlns:a16="http://schemas.microsoft.com/office/drawing/2014/main" xmlns="" id="{50B53A14-219B-40BC-850A-1F31F663C308}"/>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665" name="直線コネクタ 664">
          <a:extLst>
            <a:ext uri="{FF2B5EF4-FFF2-40B4-BE49-F238E27FC236}">
              <a16:creationId xmlns:a16="http://schemas.microsoft.com/office/drawing/2014/main" xmlns="" id="{3E2B680B-1E8D-4EF4-83D1-CCC2A11B8764}"/>
            </a:ext>
          </a:extLst>
        </xdr:cNvPr>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6" name="楕円 665">
          <a:extLst>
            <a:ext uri="{FF2B5EF4-FFF2-40B4-BE49-F238E27FC236}">
              <a16:creationId xmlns:a16="http://schemas.microsoft.com/office/drawing/2014/main" xmlns="" id="{C9CEC77F-29A3-4D6C-9135-9577BC0E21F7}"/>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667" name="直線コネクタ 666">
          <a:extLst>
            <a:ext uri="{FF2B5EF4-FFF2-40B4-BE49-F238E27FC236}">
              <a16:creationId xmlns:a16="http://schemas.microsoft.com/office/drawing/2014/main" xmlns="" id="{979893A2-9FBB-4BB0-AA31-FC8858FCCEDC}"/>
            </a:ext>
          </a:extLst>
        </xdr:cNvPr>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68" name="n_1aveValue【保健センター・保健所】&#10;一人当たり面積">
          <a:extLst>
            <a:ext uri="{FF2B5EF4-FFF2-40B4-BE49-F238E27FC236}">
              <a16:creationId xmlns:a16="http://schemas.microsoft.com/office/drawing/2014/main" xmlns="" id="{A4F9CD8B-18A9-463D-9DD9-0FFA13B8BE5C}"/>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69" name="n_2aveValue【保健センター・保健所】&#10;一人当たり面積">
          <a:extLst>
            <a:ext uri="{FF2B5EF4-FFF2-40B4-BE49-F238E27FC236}">
              <a16:creationId xmlns:a16="http://schemas.microsoft.com/office/drawing/2014/main" xmlns="" id="{F01A525A-E37E-4E87-9469-EA9D734EE98F}"/>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70" name="n_3aveValue【保健センター・保健所】&#10;一人当たり面積">
          <a:extLst>
            <a:ext uri="{FF2B5EF4-FFF2-40B4-BE49-F238E27FC236}">
              <a16:creationId xmlns:a16="http://schemas.microsoft.com/office/drawing/2014/main" xmlns="" id="{4E30FE31-1653-40F4-98F9-5CC4123AB42A}"/>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1" name="n_4aveValue【保健センター・保健所】&#10;一人当たり面積">
          <a:extLst>
            <a:ext uri="{FF2B5EF4-FFF2-40B4-BE49-F238E27FC236}">
              <a16:creationId xmlns:a16="http://schemas.microsoft.com/office/drawing/2014/main" xmlns="" id="{AFD99020-8AA6-4B21-92F6-302CAABF07FA}"/>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67327</xdr:rowOff>
    </xdr:from>
    <xdr:ext cx="469744" cy="259045"/>
    <xdr:sp macro="" textlink="">
      <xdr:nvSpPr>
        <xdr:cNvPr id="672" name="n_1mainValue【保健センター・保健所】&#10;一人当たり面積">
          <a:extLst>
            <a:ext uri="{FF2B5EF4-FFF2-40B4-BE49-F238E27FC236}">
              <a16:creationId xmlns:a16="http://schemas.microsoft.com/office/drawing/2014/main" xmlns="" id="{EE1D1D4E-46E7-49C7-867F-1D62821516A6}"/>
            </a:ext>
          </a:extLst>
        </xdr:cNvPr>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73" name="n_2mainValue【保健センター・保健所】&#10;一人当たり面積">
          <a:extLst>
            <a:ext uri="{FF2B5EF4-FFF2-40B4-BE49-F238E27FC236}">
              <a16:creationId xmlns:a16="http://schemas.microsoft.com/office/drawing/2014/main" xmlns="" id="{8D6B5F9C-541A-4464-96AE-9C26C245512C}"/>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4" name="n_3mainValue【保健センター・保健所】&#10;一人当たり面積">
          <a:extLst>
            <a:ext uri="{FF2B5EF4-FFF2-40B4-BE49-F238E27FC236}">
              <a16:creationId xmlns:a16="http://schemas.microsoft.com/office/drawing/2014/main" xmlns="" id="{CD269061-2ABC-4AF6-8911-EE15A6D79D7E}"/>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xmlns="" id="{59751632-90DE-4231-A547-9910C90C13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xmlns="" id="{C915343A-6643-438D-BA64-5BEE8CC125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xmlns="" id="{51C41C66-55A6-4E16-96E4-A5A76B4B3E0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xmlns="" id="{40F28E59-6A4B-4A31-AF5D-F8DBB727CC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xmlns="" id="{9DA86259-0C89-4474-908C-68DD641AF4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xmlns="" id="{6F6B177F-4F50-4068-8F1B-BC20270B2D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xmlns="" id="{E7F88F75-0361-4409-ADA7-D45FC99B28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xmlns="" id="{54A3BE0A-20EC-4B40-8D1D-608B1816DC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xmlns="" id="{655E5CDD-2E37-4827-947A-6771D53395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xmlns="" id="{32DD4BA2-53FD-4B46-BCD9-AB628F21B1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xmlns="" id="{D3268A0E-D0EE-4B6F-A911-D515CB4E8A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6" name="直線コネクタ 685">
          <a:extLst>
            <a:ext uri="{FF2B5EF4-FFF2-40B4-BE49-F238E27FC236}">
              <a16:creationId xmlns:a16="http://schemas.microsoft.com/office/drawing/2014/main" xmlns="" id="{5A481033-82AE-438E-9B94-7A886D4183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xmlns="" id="{92C8BA00-08ED-49EF-B8A6-B7BF590854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8" name="直線コネクタ 687">
          <a:extLst>
            <a:ext uri="{FF2B5EF4-FFF2-40B4-BE49-F238E27FC236}">
              <a16:creationId xmlns:a16="http://schemas.microsoft.com/office/drawing/2014/main" xmlns="" id="{1C28115E-BF41-4A39-8FEA-1494D4A1B9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9" name="テキスト ボックス 688">
          <a:extLst>
            <a:ext uri="{FF2B5EF4-FFF2-40B4-BE49-F238E27FC236}">
              <a16:creationId xmlns:a16="http://schemas.microsoft.com/office/drawing/2014/main" xmlns="" id="{37B21F4D-EF53-4DC0-B557-B8DA0CCF589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0" name="直線コネクタ 689">
          <a:extLst>
            <a:ext uri="{FF2B5EF4-FFF2-40B4-BE49-F238E27FC236}">
              <a16:creationId xmlns:a16="http://schemas.microsoft.com/office/drawing/2014/main" xmlns="" id="{6820DECB-E98D-4E4F-9432-B7A75CDEF7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1" name="テキスト ボックス 690">
          <a:extLst>
            <a:ext uri="{FF2B5EF4-FFF2-40B4-BE49-F238E27FC236}">
              <a16:creationId xmlns:a16="http://schemas.microsoft.com/office/drawing/2014/main" xmlns="" id="{C023F270-74CE-4166-922A-E10B7C1140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2" name="直線コネクタ 691">
          <a:extLst>
            <a:ext uri="{FF2B5EF4-FFF2-40B4-BE49-F238E27FC236}">
              <a16:creationId xmlns:a16="http://schemas.microsoft.com/office/drawing/2014/main" xmlns="" id="{19142F80-1DBE-4904-AFD9-C9748AC2B26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3" name="テキスト ボックス 692">
          <a:extLst>
            <a:ext uri="{FF2B5EF4-FFF2-40B4-BE49-F238E27FC236}">
              <a16:creationId xmlns:a16="http://schemas.microsoft.com/office/drawing/2014/main" xmlns="" id="{D5BA7145-DCE9-4CAA-8CE8-FEB673CF7BB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4" name="直線コネクタ 693">
          <a:extLst>
            <a:ext uri="{FF2B5EF4-FFF2-40B4-BE49-F238E27FC236}">
              <a16:creationId xmlns:a16="http://schemas.microsoft.com/office/drawing/2014/main" xmlns="" id="{8A75483D-1CE8-49DB-ACCB-3813982604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5" name="テキスト ボックス 694">
          <a:extLst>
            <a:ext uri="{FF2B5EF4-FFF2-40B4-BE49-F238E27FC236}">
              <a16:creationId xmlns:a16="http://schemas.microsoft.com/office/drawing/2014/main" xmlns="" id="{5D760935-BCEA-4578-99E0-C194418C09E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a:extLst>
            <a:ext uri="{FF2B5EF4-FFF2-40B4-BE49-F238E27FC236}">
              <a16:creationId xmlns:a16="http://schemas.microsoft.com/office/drawing/2014/main" xmlns="" id="{B0388360-60FE-479E-BCF2-B8C199F3D0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7" name="テキスト ボックス 696">
          <a:extLst>
            <a:ext uri="{FF2B5EF4-FFF2-40B4-BE49-F238E27FC236}">
              <a16:creationId xmlns:a16="http://schemas.microsoft.com/office/drawing/2014/main" xmlns="" id="{15DAE360-0AAC-4FD2-A604-944B669D3CF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a:extLst>
            <a:ext uri="{FF2B5EF4-FFF2-40B4-BE49-F238E27FC236}">
              <a16:creationId xmlns:a16="http://schemas.microsoft.com/office/drawing/2014/main" xmlns="" id="{E83C7951-CFE3-48EE-8ED2-55E1E9464B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99" name="直線コネクタ 698">
          <a:extLst>
            <a:ext uri="{FF2B5EF4-FFF2-40B4-BE49-F238E27FC236}">
              <a16:creationId xmlns:a16="http://schemas.microsoft.com/office/drawing/2014/main" xmlns="" id="{6B06DBFE-54BF-4A64-A919-54821E543A28}"/>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00" name="【消防施設】&#10;有形固定資産減価償却率最小値テキスト">
          <a:extLst>
            <a:ext uri="{FF2B5EF4-FFF2-40B4-BE49-F238E27FC236}">
              <a16:creationId xmlns:a16="http://schemas.microsoft.com/office/drawing/2014/main" xmlns="" id="{6B702DEF-7A62-4722-A035-CB65C3BA6155}"/>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1" name="直線コネクタ 700">
          <a:extLst>
            <a:ext uri="{FF2B5EF4-FFF2-40B4-BE49-F238E27FC236}">
              <a16:creationId xmlns:a16="http://schemas.microsoft.com/office/drawing/2014/main" xmlns="" id="{76456EAE-0FCD-49B9-8685-DC4B09B7B367}"/>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2" name="【消防施設】&#10;有形固定資産減価償却率最大値テキスト">
          <a:extLst>
            <a:ext uri="{FF2B5EF4-FFF2-40B4-BE49-F238E27FC236}">
              <a16:creationId xmlns:a16="http://schemas.microsoft.com/office/drawing/2014/main" xmlns="" id="{063B0F41-0D6B-4B69-B186-3960B9BD46F2}"/>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03" name="直線コネクタ 702">
          <a:extLst>
            <a:ext uri="{FF2B5EF4-FFF2-40B4-BE49-F238E27FC236}">
              <a16:creationId xmlns:a16="http://schemas.microsoft.com/office/drawing/2014/main" xmlns="" id="{88B30C4A-75D0-4DEA-AA56-3A714B56DB50}"/>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04" name="【消防施設】&#10;有形固定資産減価償却率平均値テキスト">
          <a:extLst>
            <a:ext uri="{FF2B5EF4-FFF2-40B4-BE49-F238E27FC236}">
              <a16:creationId xmlns:a16="http://schemas.microsoft.com/office/drawing/2014/main" xmlns="" id="{63620E2B-47AE-4F75-AF21-513DC9F8F1F5}"/>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05" name="フローチャート: 判断 704">
          <a:extLst>
            <a:ext uri="{FF2B5EF4-FFF2-40B4-BE49-F238E27FC236}">
              <a16:creationId xmlns:a16="http://schemas.microsoft.com/office/drawing/2014/main" xmlns="" id="{B835D38C-CFD3-4C2A-8AA6-AA32A88CF36C}"/>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06" name="フローチャート: 判断 705">
          <a:extLst>
            <a:ext uri="{FF2B5EF4-FFF2-40B4-BE49-F238E27FC236}">
              <a16:creationId xmlns:a16="http://schemas.microsoft.com/office/drawing/2014/main" xmlns="" id="{E0DE085E-5F9B-4F67-BA7C-9F85C3704ECF}"/>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07" name="フローチャート: 判断 706">
          <a:extLst>
            <a:ext uri="{FF2B5EF4-FFF2-40B4-BE49-F238E27FC236}">
              <a16:creationId xmlns:a16="http://schemas.microsoft.com/office/drawing/2014/main" xmlns="" id="{0265CF62-204C-40F2-B1E0-ECD68021827F}"/>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08" name="フローチャート: 判断 707">
          <a:extLst>
            <a:ext uri="{FF2B5EF4-FFF2-40B4-BE49-F238E27FC236}">
              <a16:creationId xmlns:a16="http://schemas.microsoft.com/office/drawing/2014/main" xmlns="" id="{CA8547C6-8723-46F2-93A8-70BC7D823DDE}"/>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09" name="フローチャート: 判断 708">
          <a:extLst>
            <a:ext uri="{FF2B5EF4-FFF2-40B4-BE49-F238E27FC236}">
              <a16:creationId xmlns:a16="http://schemas.microsoft.com/office/drawing/2014/main" xmlns="" id="{F20A0AC6-F40E-4F2E-9694-9B445E74981B}"/>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F99F2AF7-9DE2-491B-8BA0-A6D1B6D42E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F4D5CFFB-FFE9-469A-838A-C719274E48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520BD231-5828-4110-8D31-15C90EC1D3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43BD1C6F-2E87-46F7-91FE-65C4804A13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7C874762-2E77-4EAF-B809-C95A589DCE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74930</xdr:rowOff>
    </xdr:from>
    <xdr:to>
      <xdr:col>85</xdr:col>
      <xdr:colOff>177800</xdr:colOff>
      <xdr:row>82</xdr:row>
      <xdr:rowOff>5080</xdr:rowOff>
    </xdr:to>
    <xdr:sp macro="" textlink="">
      <xdr:nvSpPr>
        <xdr:cNvPr id="715" name="楕円 714">
          <a:extLst>
            <a:ext uri="{FF2B5EF4-FFF2-40B4-BE49-F238E27FC236}">
              <a16:creationId xmlns:a16="http://schemas.microsoft.com/office/drawing/2014/main" xmlns="" id="{3F4DBE11-95FE-4725-A970-8BCCC62DCDD4}"/>
            </a:ext>
          </a:extLst>
        </xdr:cNvPr>
        <xdr:cNvSpPr/>
      </xdr:nvSpPr>
      <xdr:spPr>
        <a:xfrm>
          <a:off x="16268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97807</xdr:rowOff>
    </xdr:from>
    <xdr:ext cx="405111" cy="259045"/>
    <xdr:sp macro="" textlink="">
      <xdr:nvSpPr>
        <xdr:cNvPr id="716" name="【消防施設】&#10;有形固定資産減価償却率該当値テキスト">
          <a:extLst>
            <a:ext uri="{FF2B5EF4-FFF2-40B4-BE49-F238E27FC236}">
              <a16:creationId xmlns:a16="http://schemas.microsoft.com/office/drawing/2014/main" xmlns="" id="{692FCF7A-6F1A-4E82-86EC-F452068FD0A9}"/>
            </a:ext>
          </a:extLst>
        </xdr:cNvPr>
        <xdr:cNvSpPr txBox="1"/>
      </xdr:nvSpPr>
      <xdr:spPr>
        <a:xfrm>
          <a:off x="16357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717" name="楕円 716">
          <a:extLst>
            <a:ext uri="{FF2B5EF4-FFF2-40B4-BE49-F238E27FC236}">
              <a16:creationId xmlns:a16="http://schemas.microsoft.com/office/drawing/2014/main" xmlns="" id="{34028871-C04A-401E-8787-A1C8A24349C3}"/>
            </a:ext>
          </a:extLst>
        </xdr:cNvPr>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125730</xdr:rowOff>
    </xdr:to>
    <xdr:cxnSp macro="">
      <xdr:nvCxnSpPr>
        <xdr:cNvPr id="718" name="直線コネクタ 717">
          <a:extLst>
            <a:ext uri="{FF2B5EF4-FFF2-40B4-BE49-F238E27FC236}">
              <a16:creationId xmlns:a16="http://schemas.microsoft.com/office/drawing/2014/main" xmlns="" id="{A1257620-E56A-408A-8D89-22EEA8D4D9A0}"/>
            </a:ext>
          </a:extLst>
        </xdr:cNvPr>
        <xdr:cNvCxnSpPr/>
      </xdr:nvCxnSpPr>
      <xdr:spPr>
        <a:xfrm>
          <a:off x="15481300" y="13975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719" name="楕円 718">
          <a:extLst>
            <a:ext uri="{FF2B5EF4-FFF2-40B4-BE49-F238E27FC236}">
              <a16:creationId xmlns:a16="http://schemas.microsoft.com/office/drawing/2014/main" xmlns="" id="{C7F1C61E-A441-430E-BD24-2BCE02BADB78}"/>
            </a:ext>
          </a:extLst>
        </xdr:cNvPr>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87630</xdr:rowOff>
    </xdr:to>
    <xdr:cxnSp macro="">
      <xdr:nvCxnSpPr>
        <xdr:cNvPr id="720" name="直線コネクタ 719">
          <a:extLst>
            <a:ext uri="{FF2B5EF4-FFF2-40B4-BE49-F238E27FC236}">
              <a16:creationId xmlns:a16="http://schemas.microsoft.com/office/drawing/2014/main" xmlns="" id="{CCB9F5DE-80CB-4A4D-A100-5FEB1815300B}"/>
            </a:ext>
          </a:extLst>
        </xdr:cNvPr>
        <xdr:cNvCxnSpPr/>
      </xdr:nvCxnSpPr>
      <xdr:spPr>
        <a:xfrm>
          <a:off x="14592300" y="13959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21" name="楕円 720">
          <a:extLst>
            <a:ext uri="{FF2B5EF4-FFF2-40B4-BE49-F238E27FC236}">
              <a16:creationId xmlns:a16="http://schemas.microsoft.com/office/drawing/2014/main" xmlns="" id="{E7A6A903-335A-49AA-9624-085088EC259F}"/>
            </a:ext>
          </a:extLst>
        </xdr:cNvPr>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81</xdr:row>
      <xdr:rowOff>72389</xdr:rowOff>
    </xdr:to>
    <xdr:cxnSp macro="">
      <xdr:nvCxnSpPr>
        <xdr:cNvPr id="722" name="直線コネクタ 721">
          <a:extLst>
            <a:ext uri="{FF2B5EF4-FFF2-40B4-BE49-F238E27FC236}">
              <a16:creationId xmlns:a16="http://schemas.microsoft.com/office/drawing/2014/main" xmlns="" id="{7A2BAD2F-4E77-48E6-A9E9-47A8BCD93F1B}"/>
            </a:ext>
          </a:extLst>
        </xdr:cNvPr>
        <xdr:cNvCxnSpPr/>
      </xdr:nvCxnSpPr>
      <xdr:spPr>
        <a:xfrm>
          <a:off x="13703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23" name="n_1aveValue【消防施設】&#10;有形固定資産減価償却率">
          <a:extLst>
            <a:ext uri="{FF2B5EF4-FFF2-40B4-BE49-F238E27FC236}">
              <a16:creationId xmlns:a16="http://schemas.microsoft.com/office/drawing/2014/main" xmlns="" id="{823BB2A7-9717-4DAE-850F-238CA7242AB6}"/>
            </a:ext>
          </a:extLst>
        </xdr:cNvPr>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24" name="n_2aveValue【消防施設】&#10;有形固定資産減価償却率">
          <a:extLst>
            <a:ext uri="{FF2B5EF4-FFF2-40B4-BE49-F238E27FC236}">
              <a16:creationId xmlns:a16="http://schemas.microsoft.com/office/drawing/2014/main" xmlns="" id="{14F8CB4A-0262-4763-8D7B-0367D20F7CE5}"/>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25" name="n_3aveValue【消防施設】&#10;有形固定資産減価償却率">
          <a:extLst>
            <a:ext uri="{FF2B5EF4-FFF2-40B4-BE49-F238E27FC236}">
              <a16:creationId xmlns:a16="http://schemas.microsoft.com/office/drawing/2014/main" xmlns="" id="{6DBE4228-C29E-416C-9BB5-728F49794D12}"/>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26" name="n_4aveValue【消防施設】&#10;有形固定資産減価償却率">
          <a:extLst>
            <a:ext uri="{FF2B5EF4-FFF2-40B4-BE49-F238E27FC236}">
              <a16:creationId xmlns:a16="http://schemas.microsoft.com/office/drawing/2014/main" xmlns="" id="{8E52FB54-1F01-4A21-B3E1-D0266DCC3A9A}"/>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154957</xdr:rowOff>
    </xdr:from>
    <xdr:ext cx="405111" cy="259045"/>
    <xdr:sp macro="" textlink="">
      <xdr:nvSpPr>
        <xdr:cNvPr id="727" name="n_1mainValue【消防施設】&#10;有形固定資産減価償却率">
          <a:extLst>
            <a:ext uri="{FF2B5EF4-FFF2-40B4-BE49-F238E27FC236}">
              <a16:creationId xmlns:a16="http://schemas.microsoft.com/office/drawing/2014/main" xmlns="" id="{3EC2E07A-31DC-46B8-850E-CA1DA6500E0A}"/>
            </a:ext>
          </a:extLst>
        </xdr:cNvPr>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728" name="n_2mainValue【消防施設】&#10;有形固定資産減価償却率">
          <a:extLst>
            <a:ext uri="{FF2B5EF4-FFF2-40B4-BE49-F238E27FC236}">
              <a16:creationId xmlns:a16="http://schemas.microsoft.com/office/drawing/2014/main" xmlns="" id="{DC8A3419-C9D2-457A-887B-C49E25DE6D45}"/>
            </a:ext>
          </a:extLst>
        </xdr:cNvPr>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29" name="n_3mainValue【消防施設】&#10;有形固定資産減価償却率">
          <a:extLst>
            <a:ext uri="{FF2B5EF4-FFF2-40B4-BE49-F238E27FC236}">
              <a16:creationId xmlns:a16="http://schemas.microsoft.com/office/drawing/2014/main" xmlns="" id="{FA69BC27-89AA-4942-8FFC-CB70B7A5F2A8}"/>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xmlns="" id="{55EB71B9-0183-46D6-A0F2-761653E14F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xmlns="" id="{1E3AF473-A917-4B9E-96BF-9F77A37463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xmlns="" id="{51063445-8E9D-4C60-B6DD-F0D0A0B95C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xmlns="" id="{46DA9919-BC68-4DC8-9D28-48823A489C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xmlns="" id="{5E02D0BD-BC12-44ED-A707-CD0774D930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xmlns="" id="{AEF0A20E-9DE5-4024-883D-781BB79934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xmlns="" id="{AEA6BC61-6853-4987-B270-CD50E4D796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xmlns="" id="{4898FFA2-7620-40DC-8CA7-CC4D02701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a:extLst>
            <a:ext uri="{FF2B5EF4-FFF2-40B4-BE49-F238E27FC236}">
              <a16:creationId xmlns:a16="http://schemas.microsoft.com/office/drawing/2014/main" xmlns="" id="{E7C84889-7A15-4613-A32A-6F739B57C0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a:extLst>
            <a:ext uri="{FF2B5EF4-FFF2-40B4-BE49-F238E27FC236}">
              <a16:creationId xmlns:a16="http://schemas.microsoft.com/office/drawing/2014/main" xmlns="" id="{EB1D9331-499F-4516-ACC2-72859E6BEA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0" name="直線コネクタ 739">
          <a:extLst>
            <a:ext uri="{FF2B5EF4-FFF2-40B4-BE49-F238E27FC236}">
              <a16:creationId xmlns:a16="http://schemas.microsoft.com/office/drawing/2014/main" xmlns="" id="{285F51B6-E24E-4AE4-AED8-B9CDD8484AD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xmlns="" id="{FA485A72-32CB-4C35-93E8-7B4E8A8A5BF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2" name="直線コネクタ 741">
          <a:extLst>
            <a:ext uri="{FF2B5EF4-FFF2-40B4-BE49-F238E27FC236}">
              <a16:creationId xmlns:a16="http://schemas.microsoft.com/office/drawing/2014/main" xmlns="" id="{ED82329F-D2BF-4BCA-9765-F76BBF67360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3" name="テキスト ボックス 742">
          <a:extLst>
            <a:ext uri="{FF2B5EF4-FFF2-40B4-BE49-F238E27FC236}">
              <a16:creationId xmlns:a16="http://schemas.microsoft.com/office/drawing/2014/main" xmlns="" id="{D762768C-3204-42E3-A1DF-7714289E0FC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4" name="直線コネクタ 743">
          <a:extLst>
            <a:ext uri="{FF2B5EF4-FFF2-40B4-BE49-F238E27FC236}">
              <a16:creationId xmlns:a16="http://schemas.microsoft.com/office/drawing/2014/main" xmlns="" id="{4800CC76-479D-4BD8-8C0A-577AD83224F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5" name="テキスト ボックス 744">
          <a:extLst>
            <a:ext uri="{FF2B5EF4-FFF2-40B4-BE49-F238E27FC236}">
              <a16:creationId xmlns:a16="http://schemas.microsoft.com/office/drawing/2014/main" xmlns="" id="{76053DE2-7916-40CF-A818-63F4102A23E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6" name="直線コネクタ 745">
          <a:extLst>
            <a:ext uri="{FF2B5EF4-FFF2-40B4-BE49-F238E27FC236}">
              <a16:creationId xmlns:a16="http://schemas.microsoft.com/office/drawing/2014/main" xmlns="" id="{280AB505-CEF3-4B81-A8EF-5C574C96E4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7" name="テキスト ボックス 746">
          <a:extLst>
            <a:ext uri="{FF2B5EF4-FFF2-40B4-BE49-F238E27FC236}">
              <a16:creationId xmlns:a16="http://schemas.microsoft.com/office/drawing/2014/main" xmlns="" id="{85EEBA50-C95B-4482-BF28-8CCD4A205B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8" name="直線コネクタ 747">
          <a:extLst>
            <a:ext uri="{FF2B5EF4-FFF2-40B4-BE49-F238E27FC236}">
              <a16:creationId xmlns:a16="http://schemas.microsoft.com/office/drawing/2014/main" xmlns="" id="{1F4C1178-E587-4FAB-B1BF-9ECF00EF33E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9" name="テキスト ボックス 748">
          <a:extLst>
            <a:ext uri="{FF2B5EF4-FFF2-40B4-BE49-F238E27FC236}">
              <a16:creationId xmlns:a16="http://schemas.microsoft.com/office/drawing/2014/main" xmlns="" id="{7E8F39FC-8D17-4E39-81F2-563C50BDAA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xmlns="" id="{4FEF7AD3-7C58-4FEA-B6C8-717135497D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xmlns="" id="{089D4417-45CB-4BF1-997F-B30C2972FD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xmlns="" id="{D91B9811-D221-4B06-8882-BA91476BA1E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53" name="直線コネクタ 752">
          <a:extLst>
            <a:ext uri="{FF2B5EF4-FFF2-40B4-BE49-F238E27FC236}">
              <a16:creationId xmlns:a16="http://schemas.microsoft.com/office/drawing/2014/main" xmlns="" id="{62F7DA2E-6694-478B-BB22-7F90DD9A9CE2}"/>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54" name="【消防施設】&#10;一人当たり面積最小値テキスト">
          <a:extLst>
            <a:ext uri="{FF2B5EF4-FFF2-40B4-BE49-F238E27FC236}">
              <a16:creationId xmlns:a16="http://schemas.microsoft.com/office/drawing/2014/main" xmlns="" id="{F7101229-586B-497C-9DC9-B76925E2E665}"/>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55" name="直線コネクタ 754">
          <a:extLst>
            <a:ext uri="{FF2B5EF4-FFF2-40B4-BE49-F238E27FC236}">
              <a16:creationId xmlns:a16="http://schemas.microsoft.com/office/drawing/2014/main" xmlns="" id="{B805AA10-D70E-450A-B612-F7A02D52B8CA}"/>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56" name="【消防施設】&#10;一人当たり面積最大値テキスト">
          <a:extLst>
            <a:ext uri="{FF2B5EF4-FFF2-40B4-BE49-F238E27FC236}">
              <a16:creationId xmlns:a16="http://schemas.microsoft.com/office/drawing/2014/main" xmlns="" id="{CAB1972D-95EA-40C3-B033-A911BBDA3439}"/>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57" name="直線コネクタ 756">
          <a:extLst>
            <a:ext uri="{FF2B5EF4-FFF2-40B4-BE49-F238E27FC236}">
              <a16:creationId xmlns:a16="http://schemas.microsoft.com/office/drawing/2014/main" xmlns="" id="{86520047-00DD-4C64-A8DE-02D2CF2AB0C7}"/>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58" name="【消防施設】&#10;一人当たり面積平均値テキスト">
          <a:extLst>
            <a:ext uri="{FF2B5EF4-FFF2-40B4-BE49-F238E27FC236}">
              <a16:creationId xmlns:a16="http://schemas.microsoft.com/office/drawing/2014/main" xmlns="" id="{3511D737-60B6-4B05-9848-0FB87286DB8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59" name="フローチャート: 判断 758">
          <a:extLst>
            <a:ext uri="{FF2B5EF4-FFF2-40B4-BE49-F238E27FC236}">
              <a16:creationId xmlns:a16="http://schemas.microsoft.com/office/drawing/2014/main" xmlns="" id="{5D47065F-C849-48A3-8583-136F650A27AF}"/>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60" name="フローチャート: 判断 759">
          <a:extLst>
            <a:ext uri="{FF2B5EF4-FFF2-40B4-BE49-F238E27FC236}">
              <a16:creationId xmlns:a16="http://schemas.microsoft.com/office/drawing/2014/main" xmlns="" id="{77DDBE44-92DF-4B52-8372-5AFF77D8A75C}"/>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61" name="フローチャート: 判断 760">
          <a:extLst>
            <a:ext uri="{FF2B5EF4-FFF2-40B4-BE49-F238E27FC236}">
              <a16:creationId xmlns:a16="http://schemas.microsoft.com/office/drawing/2014/main" xmlns="" id="{70EC1F16-9313-48D6-90FA-EF6935D43813}"/>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62" name="フローチャート: 判断 761">
          <a:extLst>
            <a:ext uri="{FF2B5EF4-FFF2-40B4-BE49-F238E27FC236}">
              <a16:creationId xmlns:a16="http://schemas.microsoft.com/office/drawing/2014/main" xmlns="" id="{FC73B836-B8E5-4E2A-80A0-58669EB6C36B}"/>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63" name="フローチャート: 判断 762">
          <a:extLst>
            <a:ext uri="{FF2B5EF4-FFF2-40B4-BE49-F238E27FC236}">
              <a16:creationId xmlns:a16="http://schemas.microsoft.com/office/drawing/2014/main" xmlns="" id="{D8E6C237-BE18-4532-ABBC-724EC640985F}"/>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91D20162-6FBB-413E-8595-ADA06960E8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E1C11FBD-FDBA-4C3A-B56D-7B7E1B4D11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093E9760-7A06-4B99-AE04-583F93B2D6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C3DFA884-4FA6-4927-9FB3-0CF8781AE2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xmlns="" id="{CBDC1FB3-9091-4C90-897B-AC5CA1C928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15239</xdr:rowOff>
    </xdr:from>
    <xdr:to>
      <xdr:col>116</xdr:col>
      <xdr:colOff>114300</xdr:colOff>
      <xdr:row>86</xdr:row>
      <xdr:rowOff>116839</xdr:rowOff>
    </xdr:to>
    <xdr:sp macro="" textlink="">
      <xdr:nvSpPr>
        <xdr:cNvPr id="769" name="楕円 768">
          <a:extLst>
            <a:ext uri="{FF2B5EF4-FFF2-40B4-BE49-F238E27FC236}">
              <a16:creationId xmlns:a16="http://schemas.microsoft.com/office/drawing/2014/main" xmlns="" id="{1884FD40-8E48-43FE-9170-30FB869B55D2}"/>
            </a:ext>
          </a:extLst>
        </xdr:cNvPr>
        <xdr:cNvSpPr/>
      </xdr:nvSpPr>
      <xdr:spPr>
        <a:xfrm>
          <a:off x="22110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101616</xdr:rowOff>
    </xdr:from>
    <xdr:ext cx="469744" cy="259045"/>
    <xdr:sp macro="" textlink="">
      <xdr:nvSpPr>
        <xdr:cNvPr id="770" name="【消防施設】&#10;一人当たり面積該当値テキスト">
          <a:extLst>
            <a:ext uri="{FF2B5EF4-FFF2-40B4-BE49-F238E27FC236}">
              <a16:creationId xmlns:a16="http://schemas.microsoft.com/office/drawing/2014/main" xmlns="" id="{6095501D-0233-4586-8C53-DDAA8E6AF3DF}"/>
            </a:ext>
          </a:extLst>
        </xdr:cNvPr>
        <xdr:cNvSpPr txBox="1"/>
      </xdr:nvSpPr>
      <xdr:spPr>
        <a:xfrm>
          <a:off x="22199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15239</xdr:rowOff>
    </xdr:from>
    <xdr:to>
      <xdr:col>112</xdr:col>
      <xdr:colOff>38100</xdr:colOff>
      <xdr:row>86</xdr:row>
      <xdr:rowOff>116839</xdr:rowOff>
    </xdr:to>
    <xdr:sp macro="" textlink="">
      <xdr:nvSpPr>
        <xdr:cNvPr id="771" name="楕円 770">
          <a:extLst>
            <a:ext uri="{FF2B5EF4-FFF2-40B4-BE49-F238E27FC236}">
              <a16:creationId xmlns:a16="http://schemas.microsoft.com/office/drawing/2014/main" xmlns="" id="{FEA29DB9-C415-4D1C-8BEB-64A62D2755DB}"/>
            </a:ext>
          </a:extLst>
        </xdr:cNvPr>
        <xdr:cNvSpPr/>
      </xdr:nvSpPr>
      <xdr:spPr>
        <a:xfrm>
          <a:off x="21272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66039</xdr:rowOff>
    </xdr:from>
    <xdr:to>
      <xdr:col>116</xdr:col>
      <xdr:colOff>63500</xdr:colOff>
      <xdr:row>86</xdr:row>
      <xdr:rowOff>66039</xdr:rowOff>
    </xdr:to>
    <xdr:cxnSp macro="">
      <xdr:nvCxnSpPr>
        <xdr:cNvPr id="772" name="直線コネクタ 771">
          <a:extLst>
            <a:ext uri="{FF2B5EF4-FFF2-40B4-BE49-F238E27FC236}">
              <a16:creationId xmlns:a16="http://schemas.microsoft.com/office/drawing/2014/main" xmlns="" id="{3F9F9C70-7CD9-4D7E-B250-5379493BB0CF}"/>
            </a:ext>
          </a:extLst>
        </xdr:cNvPr>
        <xdr:cNvCxnSpPr/>
      </xdr:nvCxnSpPr>
      <xdr:spPr>
        <a:xfrm>
          <a:off x="21323300" y="14810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15239</xdr:rowOff>
    </xdr:from>
    <xdr:to>
      <xdr:col>107</xdr:col>
      <xdr:colOff>101600</xdr:colOff>
      <xdr:row>86</xdr:row>
      <xdr:rowOff>116839</xdr:rowOff>
    </xdr:to>
    <xdr:sp macro="" textlink="">
      <xdr:nvSpPr>
        <xdr:cNvPr id="773" name="楕円 772">
          <a:extLst>
            <a:ext uri="{FF2B5EF4-FFF2-40B4-BE49-F238E27FC236}">
              <a16:creationId xmlns:a16="http://schemas.microsoft.com/office/drawing/2014/main" xmlns="" id="{095287CD-C62B-438D-8B1F-DF6AA59C1376}"/>
            </a:ext>
          </a:extLst>
        </xdr:cNvPr>
        <xdr:cNvSpPr/>
      </xdr:nvSpPr>
      <xdr:spPr>
        <a:xfrm>
          <a:off x="20383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66039</xdr:rowOff>
    </xdr:from>
    <xdr:to>
      <xdr:col>111</xdr:col>
      <xdr:colOff>177800</xdr:colOff>
      <xdr:row>86</xdr:row>
      <xdr:rowOff>66039</xdr:rowOff>
    </xdr:to>
    <xdr:cxnSp macro="">
      <xdr:nvCxnSpPr>
        <xdr:cNvPr id="774" name="直線コネクタ 773">
          <a:extLst>
            <a:ext uri="{FF2B5EF4-FFF2-40B4-BE49-F238E27FC236}">
              <a16:creationId xmlns:a16="http://schemas.microsoft.com/office/drawing/2014/main" xmlns="" id="{2625AB96-16B3-42C0-9BBE-C1EC91A987EE}"/>
            </a:ext>
          </a:extLst>
        </xdr:cNvPr>
        <xdr:cNvCxnSpPr/>
      </xdr:nvCxnSpPr>
      <xdr:spPr>
        <a:xfrm>
          <a:off x="20434300" y="14810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15239</xdr:rowOff>
    </xdr:from>
    <xdr:to>
      <xdr:col>102</xdr:col>
      <xdr:colOff>165100</xdr:colOff>
      <xdr:row>86</xdr:row>
      <xdr:rowOff>116839</xdr:rowOff>
    </xdr:to>
    <xdr:sp macro="" textlink="">
      <xdr:nvSpPr>
        <xdr:cNvPr id="775" name="楕円 774">
          <a:extLst>
            <a:ext uri="{FF2B5EF4-FFF2-40B4-BE49-F238E27FC236}">
              <a16:creationId xmlns:a16="http://schemas.microsoft.com/office/drawing/2014/main" xmlns="" id="{47E9653E-F9DE-4DBC-8D30-FE2AECD40D0D}"/>
            </a:ext>
          </a:extLst>
        </xdr:cNvPr>
        <xdr:cNvSpPr/>
      </xdr:nvSpPr>
      <xdr:spPr>
        <a:xfrm>
          <a:off x="19494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66039</xdr:rowOff>
    </xdr:from>
    <xdr:to>
      <xdr:col>107</xdr:col>
      <xdr:colOff>50800</xdr:colOff>
      <xdr:row>86</xdr:row>
      <xdr:rowOff>66039</xdr:rowOff>
    </xdr:to>
    <xdr:cxnSp macro="">
      <xdr:nvCxnSpPr>
        <xdr:cNvPr id="776" name="直線コネクタ 775">
          <a:extLst>
            <a:ext uri="{FF2B5EF4-FFF2-40B4-BE49-F238E27FC236}">
              <a16:creationId xmlns:a16="http://schemas.microsoft.com/office/drawing/2014/main" xmlns="" id="{034AE72D-19E5-44C5-9FEB-C97A95D250D2}"/>
            </a:ext>
          </a:extLst>
        </xdr:cNvPr>
        <xdr:cNvCxnSpPr/>
      </xdr:nvCxnSpPr>
      <xdr:spPr>
        <a:xfrm>
          <a:off x="19545300" y="14810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77" name="n_1aveValue【消防施設】&#10;一人当たり面積">
          <a:extLst>
            <a:ext uri="{FF2B5EF4-FFF2-40B4-BE49-F238E27FC236}">
              <a16:creationId xmlns:a16="http://schemas.microsoft.com/office/drawing/2014/main" xmlns="" id="{A02F7377-C1E6-4206-A951-525E77C960B6}"/>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78" name="n_2aveValue【消防施設】&#10;一人当たり面積">
          <a:extLst>
            <a:ext uri="{FF2B5EF4-FFF2-40B4-BE49-F238E27FC236}">
              <a16:creationId xmlns:a16="http://schemas.microsoft.com/office/drawing/2014/main" xmlns="" id="{8E108ECB-8A77-429C-8E75-EC2DFDC6C839}"/>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79" name="n_3aveValue【消防施設】&#10;一人当たり面積">
          <a:extLst>
            <a:ext uri="{FF2B5EF4-FFF2-40B4-BE49-F238E27FC236}">
              <a16:creationId xmlns:a16="http://schemas.microsoft.com/office/drawing/2014/main" xmlns="" id="{C3880676-B974-4937-85DD-CEBEFEF2309D}"/>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80" name="n_4aveValue【消防施設】&#10;一人当たり面積">
          <a:extLst>
            <a:ext uri="{FF2B5EF4-FFF2-40B4-BE49-F238E27FC236}">
              <a16:creationId xmlns:a16="http://schemas.microsoft.com/office/drawing/2014/main" xmlns="" id="{037189E0-AD40-4FC0-8F4D-9DBFBCD2DC94}"/>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107966</xdr:rowOff>
    </xdr:from>
    <xdr:ext cx="469744" cy="259045"/>
    <xdr:sp macro="" textlink="">
      <xdr:nvSpPr>
        <xdr:cNvPr id="781" name="n_1mainValue【消防施設】&#10;一人当たり面積">
          <a:extLst>
            <a:ext uri="{FF2B5EF4-FFF2-40B4-BE49-F238E27FC236}">
              <a16:creationId xmlns:a16="http://schemas.microsoft.com/office/drawing/2014/main" xmlns="" id="{95BEA7D7-7782-4CD6-801F-8E5BCD8F37FC}"/>
            </a:ext>
          </a:extLst>
        </xdr:cNvPr>
        <xdr:cNvSpPr txBox="1"/>
      </xdr:nvSpPr>
      <xdr:spPr>
        <a:xfrm>
          <a:off x="21075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107966</xdr:rowOff>
    </xdr:from>
    <xdr:ext cx="469744" cy="259045"/>
    <xdr:sp macro="" textlink="">
      <xdr:nvSpPr>
        <xdr:cNvPr id="782" name="n_2mainValue【消防施設】&#10;一人当たり面積">
          <a:extLst>
            <a:ext uri="{FF2B5EF4-FFF2-40B4-BE49-F238E27FC236}">
              <a16:creationId xmlns:a16="http://schemas.microsoft.com/office/drawing/2014/main" xmlns="" id="{F98C21B4-60F8-44CE-BF85-17A741521A68}"/>
            </a:ext>
          </a:extLst>
        </xdr:cNvPr>
        <xdr:cNvSpPr txBox="1"/>
      </xdr:nvSpPr>
      <xdr:spPr>
        <a:xfrm>
          <a:off x="20199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107966</xdr:rowOff>
    </xdr:from>
    <xdr:ext cx="469744" cy="259045"/>
    <xdr:sp macro="" textlink="">
      <xdr:nvSpPr>
        <xdr:cNvPr id="783" name="n_3mainValue【消防施設】&#10;一人当たり面積">
          <a:extLst>
            <a:ext uri="{FF2B5EF4-FFF2-40B4-BE49-F238E27FC236}">
              <a16:creationId xmlns:a16="http://schemas.microsoft.com/office/drawing/2014/main" xmlns="" id="{C9BDE3DF-1992-418E-AD61-269747779C6D}"/>
            </a:ext>
          </a:extLst>
        </xdr:cNvPr>
        <xdr:cNvSpPr txBox="1"/>
      </xdr:nvSpPr>
      <xdr:spPr>
        <a:xfrm>
          <a:off x="19310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a:extLst>
            <a:ext uri="{FF2B5EF4-FFF2-40B4-BE49-F238E27FC236}">
              <a16:creationId xmlns:a16="http://schemas.microsoft.com/office/drawing/2014/main" xmlns="" id="{D9648FAE-14D0-492B-8D4A-180E8B2AF3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a:extLst>
            <a:ext uri="{FF2B5EF4-FFF2-40B4-BE49-F238E27FC236}">
              <a16:creationId xmlns:a16="http://schemas.microsoft.com/office/drawing/2014/main" xmlns="" id="{0BC83FB3-4650-4BC7-AD40-2E33566AC7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a:extLst>
            <a:ext uri="{FF2B5EF4-FFF2-40B4-BE49-F238E27FC236}">
              <a16:creationId xmlns:a16="http://schemas.microsoft.com/office/drawing/2014/main" xmlns="" id="{B7F2C0EE-7AA8-45D2-8A20-F096FA42CC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a:extLst>
            <a:ext uri="{FF2B5EF4-FFF2-40B4-BE49-F238E27FC236}">
              <a16:creationId xmlns:a16="http://schemas.microsoft.com/office/drawing/2014/main" xmlns="" id="{8008D2AE-D978-48E6-B97E-85E4C90CE9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a:extLst>
            <a:ext uri="{FF2B5EF4-FFF2-40B4-BE49-F238E27FC236}">
              <a16:creationId xmlns:a16="http://schemas.microsoft.com/office/drawing/2014/main" xmlns="" id="{70C84BE2-CB34-45D2-936C-D04F30EC9E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a:extLst>
            <a:ext uri="{FF2B5EF4-FFF2-40B4-BE49-F238E27FC236}">
              <a16:creationId xmlns:a16="http://schemas.microsoft.com/office/drawing/2014/main" xmlns="" id="{96A0DF1E-000A-475A-B269-4B49602A0F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a:extLst>
            <a:ext uri="{FF2B5EF4-FFF2-40B4-BE49-F238E27FC236}">
              <a16:creationId xmlns:a16="http://schemas.microsoft.com/office/drawing/2014/main" xmlns="" id="{736AA213-8C6D-4FB2-BB36-27A346AE57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a:extLst>
            <a:ext uri="{FF2B5EF4-FFF2-40B4-BE49-F238E27FC236}">
              <a16:creationId xmlns:a16="http://schemas.microsoft.com/office/drawing/2014/main" xmlns="" id="{978025EB-0D94-4EC7-94F9-77F81A66CE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a:extLst>
            <a:ext uri="{FF2B5EF4-FFF2-40B4-BE49-F238E27FC236}">
              <a16:creationId xmlns:a16="http://schemas.microsoft.com/office/drawing/2014/main" xmlns="" id="{F5F5767C-449E-4610-AED8-FD3212BEA6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a:extLst>
            <a:ext uri="{FF2B5EF4-FFF2-40B4-BE49-F238E27FC236}">
              <a16:creationId xmlns:a16="http://schemas.microsoft.com/office/drawing/2014/main" xmlns="" id="{A0C229C7-D3F6-489B-8F70-8FF7589FB6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xmlns="" id="{E12BC7DD-9B14-4DAD-B4B9-ACA5EF9AD9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a:extLst>
            <a:ext uri="{FF2B5EF4-FFF2-40B4-BE49-F238E27FC236}">
              <a16:creationId xmlns:a16="http://schemas.microsoft.com/office/drawing/2014/main" xmlns="" id="{FD98499C-5472-46ED-BB67-604CBFC291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xmlns="" id="{C0EAE9A7-C4C3-4168-B364-85BD9258BB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a:extLst>
            <a:ext uri="{FF2B5EF4-FFF2-40B4-BE49-F238E27FC236}">
              <a16:creationId xmlns:a16="http://schemas.microsoft.com/office/drawing/2014/main" xmlns="" id="{03D5E1E1-9E4F-4FC5-8C72-4A5E109866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a:extLst>
            <a:ext uri="{FF2B5EF4-FFF2-40B4-BE49-F238E27FC236}">
              <a16:creationId xmlns:a16="http://schemas.microsoft.com/office/drawing/2014/main" xmlns="" id="{BD36897D-4C0E-4C17-BFA5-80DA8DBD3C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a:extLst>
            <a:ext uri="{FF2B5EF4-FFF2-40B4-BE49-F238E27FC236}">
              <a16:creationId xmlns:a16="http://schemas.microsoft.com/office/drawing/2014/main" xmlns="" id="{B3F2911C-FD86-4A89-80FC-A24C0F1520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a:extLst>
            <a:ext uri="{FF2B5EF4-FFF2-40B4-BE49-F238E27FC236}">
              <a16:creationId xmlns:a16="http://schemas.microsoft.com/office/drawing/2014/main" xmlns="" id="{FC76FA50-D55E-48BF-89B2-D9500CA063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a:extLst>
            <a:ext uri="{FF2B5EF4-FFF2-40B4-BE49-F238E27FC236}">
              <a16:creationId xmlns:a16="http://schemas.microsoft.com/office/drawing/2014/main" xmlns="" id="{8708819F-DD51-4CD3-A228-6244870111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a:extLst>
            <a:ext uri="{FF2B5EF4-FFF2-40B4-BE49-F238E27FC236}">
              <a16:creationId xmlns:a16="http://schemas.microsoft.com/office/drawing/2014/main" xmlns="" id="{31891BC4-030E-479E-85D0-7EFD16E2CE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a:extLst>
            <a:ext uri="{FF2B5EF4-FFF2-40B4-BE49-F238E27FC236}">
              <a16:creationId xmlns:a16="http://schemas.microsoft.com/office/drawing/2014/main" xmlns="" id="{4573780E-A501-49B3-90E1-9D8262288F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a:extLst>
            <a:ext uri="{FF2B5EF4-FFF2-40B4-BE49-F238E27FC236}">
              <a16:creationId xmlns:a16="http://schemas.microsoft.com/office/drawing/2014/main" xmlns="" id="{090A8B76-8865-4EAB-ABCD-0D22880CBFD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a:extLst>
            <a:ext uri="{FF2B5EF4-FFF2-40B4-BE49-F238E27FC236}">
              <a16:creationId xmlns:a16="http://schemas.microsoft.com/office/drawing/2014/main" xmlns="" id="{9BBBA3B0-51F7-4AF2-A500-71AC1D90DAA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a:extLst>
            <a:ext uri="{FF2B5EF4-FFF2-40B4-BE49-F238E27FC236}">
              <a16:creationId xmlns:a16="http://schemas.microsoft.com/office/drawing/2014/main" xmlns="" id="{FBD46A58-0FD1-4802-ABBA-C1CE46CA78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a:extLst>
            <a:ext uri="{FF2B5EF4-FFF2-40B4-BE49-F238E27FC236}">
              <a16:creationId xmlns:a16="http://schemas.microsoft.com/office/drawing/2014/main" xmlns="" id="{33599316-0C0D-4334-A6E0-63CF43616C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xmlns="" id="{2A89678E-A7C8-43F2-9CDD-22D1444B0C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09" name="直線コネクタ 808">
          <a:extLst>
            <a:ext uri="{FF2B5EF4-FFF2-40B4-BE49-F238E27FC236}">
              <a16:creationId xmlns:a16="http://schemas.microsoft.com/office/drawing/2014/main" xmlns="" id="{635BB90C-7085-4DB0-B6C2-BBADAD02229A}"/>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10" name="【庁舎】&#10;有形固定資産減価償却率最小値テキスト">
          <a:extLst>
            <a:ext uri="{FF2B5EF4-FFF2-40B4-BE49-F238E27FC236}">
              <a16:creationId xmlns:a16="http://schemas.microsoft.com/office/drawing/2014/main" xmlns="" id="{232A6CA2-E6D8-41A1-8AC4-ECBD0F058253}"/>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11" name="直線コネクタ 810">
          <a:extLst>
            <a:ext uri="{FF2B5EF4-FFF2-40B4-BE49-F238E27FC236}">
              <a16:creationId xmlns:a16="http://schemas.microsoft.com/office/drawing/2014/main" xmlns="" id="{633A2220-AEF0-45DF-AD77-8E5A8A405851}"/>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2" name="【庁舎】&#10;有形固定資産減価償却率最大値テキスト">
          <a:extLst>
            <a:ext uri="{FF2B5EF4-FFF2-40B4-BE49-F238E27FC236}">
              <a16:creationId xmlns:a16="http://schemas.microsoft.com/office/drawing/2014/main" xmlns="" id="{528BF1A0-818A-4BDC-B1C5-57BF15DCFF44}"/>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3" name="直線コネクタ 812">
          <a:extLst>
            <a:ext uri="{FF2B5EF4-FFF2-40B4-BE49-F238E27FC236}">
              <a16:creationId xmlns:a16="http://schemas.microsoft.com/office/drawing/2014/main" xmlns="" id="{E3313243-D20A-444C-A7C6-5073EA9E6FA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14" name="【庁舎】&#10;有形固定資産減価償却率平均値テキスト">
          <a:extLst>
            <a:ext uri="{FF2B5EF4-FFF2-40B4-BE49-F238E27FC236}">
              <a16:creationId xmlns:a16="http://schemas.microsoft.com/office/drawing/2014/main" xmlns="" id="{E051CFCD-60BA-44E5-9375-E4D1A269B485}"/>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15" name="フローチャート: 判断 814">
          <a:extLst>
            <a:ext uri="{FF2B5EF4-FFF2-40B4-BE49-F238E27FC236}">
              <a16:creationId xmlns:a16="http://schemas.microsoft.com/office/drawing/2014/main" xmlns="" id="{FEA9FD97-DFA2-43EB-9957-7F32437F34A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16" name="フローチャート: 判断 815">
          <a:extLst>
            <a:ext uri="{FF2B5EF4-FFF2-40B4-BE49-F238E27FC236}">
              <a16:creationId xmlns:a16="http://schemas.microsoft.com/office/drawing/2014/main" xmlns="" id="{FD0B4DDC-6E30-4379-AC2B-D17076C0986E}"/>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17" name="フローチャート: 判断 816">
          <a:extLst>
            <a:ext uri="{FF2B5EF4-FFF2-40B4-BE49-F238E27FC236}">
              <a16:creationId xmlns:a16="http://schemas.microsoft.com/office/drawing/2014/main" xmlns="" id="{085E235A-14A3-4B69-85DD-58D50605B799}"/>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18" name="フローチャート: 判断 817">
          <a:extLst>
            <a:ext uri="{FF2B5EF4-FFF2-40B4-BE49-F238E27FC236}">
              <a16:creationId xmlns:a16="http://schemas.microsoft.com/office/drawing/2014/main" xmlns="" id="{43D1EB6C-9AF3-448E-BF6C-D6484BB11E6F}"/>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19" name="フローチャート: 判断 818">
          <a:extLst>
            <a:ext uri="{FF2B5EF4-FFF2-40B4-BE49-F238E27FC236}">
              <a16:creationId xmlns:a16="http://schemas.microsoft.com/office/drawing/2014/main" xmlns="" id="{FBFC0125-2334-4D56-A241-D41C27D8A052}"/>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xmlns="" id="{53B6CFE0-4557-4162-A1EF-03E4AFC74ED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xmlns="" id="{A7CB93BD-3A6E-477B-9A0A-0A6A25B228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2EF0877F-8995-442A-BAF3-FC6DB8FD64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E153E3A7-3835-4BD4-B3B6-9262B20991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5C0F5245-63AC-4A9F-A07A-0308BF0FE3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25" name="楕円 824">
          <a:extLst>
            <a:ext uri="{FF2B5EF4-FFF2-40B4-BE49-F238E27FC236}">
              <a16:creationId xmlns:a16="http://schemas.microsoft.com/office/drawing/2014/main" xmlns="" id="{3D462B00-6BB8-40B8-9A46-789F6B12E133}"/>
            </a:ext>
          </a:extLst>
        </xdr:cNvPr>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26" name="【庁舎】&#10;有形固定資産減価償却率該当値テキスト">
          <a:extLst>
            <a:ext uri="{FF2B5EF4-FFF2-40B4-BE49-F238E27FC236}">
              <a16:creationId xmlns:a16="http://schemas.microsoft.com/office/drawing/2014/main" xmlns="" id="{093BA7F3-74CA-44B4-84B6-ABC2AD96FBF8}"/>
            </a:ext>
          </a:extLst>
        </xdr:cNvPr>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827" name="楕円 826">
          <a:extLst>
            <a:ext uri="{FF2B5EF4-FFF2-40B4-BE49-F238E27FC236}">
              <a16:creationId xmlns:a16="http://schemas.microsoft.com/office/drawing/2014/main" xmlns="" id="{C610B268-BA3D-4E1D-A364-73AA83D9530D}"/>
            </a:ext>
          </a:extLst>
        </xdr:cNvPr>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159476</xdr:rowOff>
    </xdr:to>
    <xdr:cxnSp macro="">
      <xdr:nvCxnSpPr>
        <xdr:cNvPr id="828" name="直線コネクタ 827">
          <a:extLst>
            <a:ext uri="{FF2B5EF4-FFF2-40B4-BE49-F238E27FC236}">
              <a16:creationId xmlns:a16="http://schemas.microsoft.com/office/drawing/2014/main" xmlns="" id="{92AB0E45-AF85-4E29-89D2-D832DD70C968}"/>
            </a:ext>
          </a:extLst>
        </xdr:cNvPr>
        <xdr:cNvCxnSpPr/>
      </xdr:nvCxnSpPr>
      <xdr:spPr>
        <a:xfrm>
          <a:off x="15481300" y="177600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829" name="楕円 828">
          <a:extLst>
            <a:ext uri="{FF2B5EF4-FFF2-40B4-BE49-F238E27FC236}">
              <a16:creationId xmlns:a16="http://schemas.microsoft.com/office/drawing/2014/main" xmlns="" id="{0286D8A6-39E1-4EEB-8563-55FD595CD924}"/>
            </a:ext>
          </a:extLst>
        </xdr:cNvPr>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100693</xdr:rowOff>
    </xdr:to>
    <xdr:cxnSp macro="">
      <xdr:nvCxnSpPr>
        <xdr:cNvPr id="830" name="直線コネクタ 829">
          <a:extLst>
            <a:ext uri="{FF2B5EF4-FFF2-40B4-BE49-F238E27FC236}">
              <a16:creationId xmlns:a16="http://schemas.microsoft.com/office/drawing/2014/main" xmlns="" id="{D4B769BE-A4C4-4CE2-89FF-7CA6CF34DFFF}"/>
            </a:ext>
          </a:extLst>
        </xdr:cNvPr>
        <xdr:cNvCxnSpPr/>
      </xdr:nvCxnSpPr>
      <xdr:spPr>
        <a:xfrm>
          <a:off x="14592300" y="176963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31" name="楕円 830">
          <a:extLst>
            <a:ext uri="{FF2B5EF4-FFF2-40B4-BE49-F238E27FC236}">
              <a16:creationId xmlns:a16="http://schemas.microsoft.com/office/drawing/2014/main" xmlns="" id="{9C7D01E0-E5BD-4F0A-846A-0772D87679C5}"/>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107224</xdr:rowOff>
    </xdr:to>
    <xdr:cxnSp macro="">
      <xdr:nvCxnSpPr>
        <xdr:cNvPr id="832" name="直線コネクタ 831">
          <a:extLst>
            <a:ext uri="{FF2B5EF4-FFF2-40B4-BE49-F238E27FC236}">
              <a16:creationId xmlns:a16="http://schemas.microsoft.com/office/drawing/2014/main" xmlns="" id="{DC039604-6A2E-4BED-9688-2B733F84AA59}"/>
            </a:ext>
          </a:extLst>
        </xdr:cNvPr>
        <xdr:cNvCxnSpPr/>
      </xdr:nvCxnSpPr>
      <xdr:spPr>
        <a:xfrm flipV="1">
          <a:off x="13703300" y="176963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33" name="n_1aveValue【庁舎】&#10;有形固定資産減価償却率">
          <a:extLst>
            <a:ext uri="{FF2B5EF4-FFF2-40B4-BE49-F238E27FC236}">
              <a16:creationId xmlns:a16="http://schemas.microsoft.com/office/drawing/2014/main" xmlns="" id="{415F08AC-6EC8-4535-98D6-2382DB2224AB}"/>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34" name="n_2aveValue【庁舎】&#10;有形固定資産減価償却率">
          <a:extLst>
            <a:ext uri="{FF2B5EF4-FFF2-40B4-BE49-F238E27FC236}">
              <a16:creationId xmlns:a16="http://schemas.microsoft.com/office/drawing/2014/main" xmlns="" id="{114C1C90-808C-45BA-8B5B-0035D7D03481}"/>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35" name="n_3aveValue【庁舎】&#10;有形固定資産減価償却率">
          <a:extLst>
            <a:ext uri="{FF2B5EF4-FFF2-40B4-BE49-F238E27FC236}">
              <a16:creationId xmlns:a16="http://schemas.microsoft.com/office/drawing/2014/main" xmlns="" id="{1FB02E38-6D7F-47A1-8628-ACFB4DFEA2B1}"/>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36" name="n_4aveValue【庁舎】&#10;有形固定資産減価償却率">
          <a:extLst>
            <a:ext uri="{FF2B5EF4-FFF2-40B4-BE49-F238E27FC236}">
              <a16:creationId xmlns:a16="http://schemas.microsoft.com/office/drawing/2014/main" xmlns="" id="{CC64BB09-6585-4571-A202-7E4869685EBB}"/>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168020</xdr:rowOff>
    </xdr:from>
    <xdr:ext cx="405111" cy="259045"/>
    <xdr:sp macro="" textlink="">
      <xdr:nvSpPr>
        <xdr:cNvPr id="837" name="n_1mainValue【庁舎】&#10;有形固定資産減価償却率">
          <a:extLst>
            <a:ext uri="{FF2B5EF4-FFF2-40B4-BE49-F238E27FC236}">
              <a16:creationId xmlns:a16="http://schemas.microsoft.com/office/drawing/2014/main" xmlns="" id="{8036E948-8F9A-45AA-AB5B-B1D955C1F6A8}"/>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838" name="n_2mainValue【庁舎】&#10;有形固定資産減価償却率">
          <a:extLst>
            <a:ext uri="{FF2B5EF4-FFF2-40B4-BE49-F238E27FC236}">
              <a16:creationId xmlns:a16="http://schemas.microsoft.com/office/drawing/2014/main" xmlns="" id="{34E50A03-DCD5-4AE6-B6B7-D594E8551824}"/>
            </a:ext>
          </a:extLst>
        </xdr:cNvPr>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39" name="n_3mainValue【庁舎】&#10;有形固定資産減価償却率">
          <a:extLst>
            <a:ext uri="{FF2B5EF4-FFF2-40B4-BE49-F238E27FC236}">
              <a16:creationId xmlns:a16="http://schemas.microsoft.com/office/drawing/2014/main" xmlns="" id="{2193A38F-8E8C-4AB7-AFFA-5C9D0AFF622C}"/>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xmlns="" id="{F7BE5AF1-3A79-4B65-A173-2469E7C048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xmlns="" id="{151C2E2F-7BA8-440E-AD5F-6A5F9DADE2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xmlns="" id="{A868D2B7-672E-42A2-AFDF-2C7176A4B2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xmlns="" id="{49F266CD-88DC-4DAB-82B7-87CF9E3CF7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xmlns="" id="{0D446CC5-B1AC-4D6A-91CA-9CFF88E11E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xmlns="" id="{6248728B-E9B1-4497-B486-63E46D7721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xmlns="" id="{BF1CD7CC-C581-4350-8591-C20D199867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xmlns="" id="{8A8C9563-2501-491C-8E01-948A3822A5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xmlns="" id="{E531A214-F340-4661-944D-D2A422EEB7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xmlns="" id="{6930205A-DD75-42CE-ABCC-79AD29E68D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0" name="直線コネクタ 849">
          <a:extLst>
            <a:ext uri="{FF2B5EF4-FFF2-40B4-BE49-F238E27FC236}">
              <a16:creationId xmlns:a16="http://schemas.microsoft.com/office/drawing/2014/main" xmlns="" id="{EFCA0642-1B46-4C94-B365-ADF2F5D3E08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1" name="テキスト ボックス 850">
          <a:extLst>
            <a:ext uri="{FF2B5EF4-FFF2-40B4-BE49-F238E27FC236}">
              <a16:creationId xmlns:a16="http://schemas.microsoft.com/office/drawing/2014/main" xmlns="" id="{C9CB8FDF-7807-4F22-A699-1C2F9533C5B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2" name="直線コネクタ 851">
          <a:extLst>
            <a:ext uri="{FF2B5EF4-FFF2-40B4-BE49-F238E27FC236}">
              <a16:creationId xmlns:a16="http://schemas.microsoft.com/office/drawing/2014/main" xmlns="" id="{2F66488C-9079-4D82-BCDA-E0D60339FCE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3" name="テキスト ボックス 852">
          <a:extLst>
            <a:ext uri="{FF2B5EF4-FFF2-40B4-BE49-F238E27FC236}">
              <a16:creationId xmlns:a16="http://schemas.microsoft.com/office/drawing/2014/main" xmlns="" id="{4177D2BC-70DA-4890-A6A5-FD0471B373E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4" name="直線コネクタ 853">
          <a:extLst>
            <a:ext uri="{FF2B5EF4-FFF2-40B4-BE49-F238E27FC236}">
              <a16:creationId xmlns:a16="http://schemas.microsoft.com/office/drawing/2014/main" xmlns="" id="{16495FA0-09EA-495F-985E-5BC465AB78D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5" name="テキスト ボックス 854">
          <a:extLst>
            <a:ext uri="{FF2B5EF4-FFF2-40B4-BE49-F238E27FC236}">
              <a16:creationId xmlns:a16="http://schemas.microsoft.com/office/drawing/2014/main" xmlns="" id="{CF63A6A1-F56F-417A-BD6F-A499091941F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6" name="直線コネクタ 855">
          <a:extLst>
            <a:ext uri="{FF2B5EF4-FFF2-40B4-BE49-F238E27FC236}">
              <a16:creationId xmlns:a16="http://schemas.microsoft.com/office/drawing/2014/main" xmlns="" id="{F1BEBF3C-46D4-4A48-ACC8-6F27604BD4D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7" name="テキスト ボックス 856">
          <a:extLst>
            <a:ext uri="{FF2B5EF4-FFF2-40B4-BE49-F238E27FC236}">
              <a16:creationId xmlns:a16="http://schemas.microsoft.com/office/drawing/2014/main" xmlns="" id="{7B5E6B8A-B6ED-4A43-AB18-AE45D98C75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8" name="直線コネクタ 857">
          <a:extLst>
            <a:ext uri="{FF2B5EF4-FFF2-40B4-BE49-F238E27FC236}">
              <a16:creationId xmlns:a16="http://schemas.microsoft.com/office/drawing/2014/main" xmlns="" id="{15ED0EEC-1D8A-44C0-90E2-3615997005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9" name="テキスト ボックス 858">
          <a:extLst>
            <a:ext uri="{FF2B5EF4-FFF2-40B4-BE49-F238E27FC236}">
              <a16:creationId xmlns:a16="http://schemas.microsoft.com/office/drawing/2014/main" xmlns="" id="{F82AD097-7445-4DE9-A7D0-008E7F235D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0" name="【庁舎】&#10;一人当たり面積グラフ枠">
          <a:extLst>
            <a:ext uri="{FF2B5EF4-FFF2-40B4-BE49-F238E27FC236}">
              <a16:creationId xmlns:a16="http://schemas.microsoft.com/office/drawing/2014/main" xmlns="" id="{07DC36A7-796E-4C4F-A4FF-FE990350C7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61" name="直線コネクタ 860">
          <a:extLst>
            <a:ext uri="{FF2B5EF4-FFF2-40B4-BE49-F238E27FC236}">
              <a16:creationId xmlns:a16="http://schemas.microsoft.com/office/drawing/2014/main" xmlns="" id="{CF49B5E6-1C7B-46E7-9145-1B41F4780658}"/>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62" name="【庁舎】&#10;一人当たり面積最小値テキスト">
          <a:extLst>
            <a:ext uri="{FF2B5EF4-FFF2-40B4-BE49-F238E27FC236}">
              <a16:creationId xmlns:a16="http://schemas.microsoft.com/office/drawing/2014/main" xmlns="" id="{117B977A-57A2-41EF-8EC0-27612F4EA2CC}"/>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63" name="直線コネクタ 862">
          <a:extLst>
            <a:ext uri="{FF2B5EF4-FFF2-40B4-BE49-F238E27FC236}">
              <a16:creationId xmlns:a16="http://schemas.microsoft.com/office/drawing/2014/main" xmlns="" id="{39102238-7DCE-4357-98CF-C25F4E1CD925}"/>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64" name="【庁舎】&#10;一人当たり面積最大値テキスト">
          <a:extLst>
            <a:ext uri="{FF2B5EF4-FFF2-40B4-BE49-F238E27FC236}">
              <a16:creationId xmlns:a16="http://schemas.microsoft.com/office/drawing/2014/main" xmlns="" id="{9E0ED535-5A05-4096-A014-9C89011BAF50}"/>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65" name="直線コネクタ 864">
          <a:extLst>
            <a:ext uri="{FF2B5EF4-FFF2-40B4-BE49-F238E27FC236}">
              <a16:creationId xmlns:a16="http://schemas.microsoft.com/office/drawing/2014/main" xmlns="" id="{871C2C70-F80B-418F-B73C-EEC8C96CAD3F}"/>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66" name="【庁舎】&#10;一人当たり面積平均値テキスト">
          <a:extLst>
            <a:ext uri="{FF2B5EF4-FFF2-40B4-BE49-F238E27FC236}">
              <a16:creationId xmlns:a16="http://schemas.microsoft.com/office/drawing/2014/main" xmlns="" id="{7245148E-DF73-4AC8-B126-B36433D280EC}"/>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67" name="フローチャート: 判断 866">
          <a:extLst>
            <a:ext uri="{FF2B5EF4-FFF2-40B4-BE49-F238E27FC236}">
              <a16:creationId xmlns:a16="http://schemas.microsoft.com/office/drawing/2014/main" xmlns="" id="{367A1F12-4247-4FBB-BCD0-48BFDAB505BA}"/>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68" name="フローチャート: 判断 867">
          <a:extLst>
            <a:ext uri="{FF2B5EF4-FFF2-40B4-BE49-F238E27FC236}">
              <a16:creationId xmlns:a16="http://schemas.microsoft.com/office/drawing/2014/main" xmlns="" id="{06379D92-FF18-4F78-9838-C9084B615194}"/>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69" name="フローチャート: 判断 868">
          <a:extLst>
            <a:ext uri="{FF2B5EF4-FFF2-40B4-BE49-F238E27FC236}">
              <a16:creationId xmlns:a16="http://schemas.microsoft.com/office/drawing/2014/main" xmlns="" id="{FE2FF7D3-05EA-47CB-A1EC-C2A7F09A57C0}"/>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70" name="フローチャート: 判断 869">
          <a:extLst>
            <a:ext uri="{FF2B5EF4-FFF2-40B4-BE49-F238E27FC236}">
              <a16:creationId xmlns:a16="http://schemas.microsoft.com/office/drawing/2014/main" xmlns="" id="{223CFF0A-E85E-4195-8ECE-26A4164291C3}"/>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71" name="フローチャート: 判断 870">
          <a:extLst>
            <a:ext uri="{FF2B5EF4-FFF2-40B4-BE49-F238E27FC236}">
              <a16:creationId xmlns:a16="http://schemas.microsoft.com/office/drawing/2014/main" xmlns="" id="{6AA88192-8779-42B3-8807-4D59B53EFF25}"/>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D454B267-07FC-48BB-B2DE-76E199439C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5E2AE92E-AD06-4E2F-BB3A-D896C98CC4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17422C2D-39D2-477E-8169-287023B2B7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7745334E-5958-4591-A5FD-9843C6AA82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7B4FF099-238D-4509-9FB0-A3517F7002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77" name="楕円 876">
          <a:extLst>
            <a:ext uri="{FF2B5EF4-FFF2-40B4-BE49-F238E27FC236}">
              <a16:creationId xmlns:a16="http://schemas.microsoft.com/office/drawing/2014/main" xmlns="" id="{8EB8DB84-1278-49B4-81BF-73E16B6920A0}"/>
            </a:ext>
          </a:extLst>
        </xdr:cNvPr>
        <xdr:cNvSpPr/>
      </xdr:nvSpPr>
      <xdr:spPr>
        <a:xfrm>
          <a:off x="22110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12971</xdr:rowOff>
    </xdr:from>
    <xdr:ext cx="469744" cy="259045"/>
    <xdr:sp macro="" textlink="">
      <xdr:nvSpPr>
        <xdr:cNvPr id="878" name="【庁舎】&#10;一人当たり面積該当値テキスト">
          <a:extLst>
            <a:ext uri="{FF2B5EF4-FFF2-40B4-BE49-F238E27FC236}">
              <a16:creationId xmlns:a16="http://schemas.microsoft.com/office/drawing/2014/main" xmlns="" id="{6C5AC76F-C591-4C1E-B037-08E4A0AEDC4B}"/>
            </a:ext>
          </a:extLst>
        </xdr:cNvPr>
        <xdr:cNvSpPr txBox="1"/>
      </xdr:nvSpPr>
      <xdr:spPr>
        <a:xfrm>
          <a:off x="22199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27687</xdr:rowOff>
    </xdr:from>
    <xdr:to>
      <xdr:col>112</xdr:col>
      <xdr:colOff>38100</xdr:colOff>
      <xdr:row>106</xdr:row>
      <xdr:rowOff>129287</xdr:rowOff>
    </xdr:to>
    <xdr:sp macro="" textlink="">
      <xdr:nvSpPr>
        <xdr:cNvPr id="879" name="楕円 878">
          <a:extLst>
            <a:ext uri="{FF2B5EF4-FFF2-40B4-BE49-F238E27FC236}">
              <a16:creationId xmlns:a16="http://schemas.microsoft.com/office/drawing/2014/main" xmlns="" id="{CBD07A18-842B-447A-984F-F2B943C4E186}"/>
            </a:ext>
          </a:extLst>
        </xdr:cNvPr>
        <xdr:cNvSpPr/>
      </xdr:nvSpPr>
      <xdr:spPr>
        <a:xfrm>
          <a:off x="21272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78487</xdr:rowOff>
    </xdr:from>
    <xdr:to>
      <xdr:col>116</xdr:col>
      <xdr:colOff>63500</xdr:colOff>
      <xdr:row>106</xdr:row>
      <xdr:rowOff>85344</xdr:rowOff>
    </xdr:to>
    <xdr:cxnSp macro="">
      <xdr:nvCxnSpPr>
        <xdr:cNvPr id="880" name="直線コネクタ 879">
          <a:extLst>
            <a:ext uri="{FF2B5EF4-FFF2-40B4-BE49-F238E27FC236}">
              <a16:creationId xmlns:a16="http://schemas.microsoft.com/office/drawing/2014/main" xmlns="" id="{1A7A6DF8-172C-4837-B3F4-04D81CBDCC4B}"/>
            </a:ext>
          </a:extLst>
        </xdr:cNvPr>
        <xdr:cNvCxnSpPr/>
      </xdr:nvCxnSpPr>
      <xdr:spPr>
        <a:xfrm>
          <a:off x="21323300" y="182521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81" name="楕円 880">
          <a:extLst>
            <a:ext uri="{FF2B5EF4-FFF2-40B4-BE49-F238E27FC236}">
              <a16:creationId xmlns:a16="http://schemas.microsoft.com/office/drawing/2014/main" xmlns="" id="{3A7BAC93-4FEE-4ED3-B118-E13E7B703CAC}"/>
            </a:ext>
          </a:extLst>
        </xdr:cNvPr>
        <xdr:cNvSpPr/>
      </xdr:nvSpPr>
      <xdr:spPr>
        <a:xfrm>
          <a:off x="20383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78487</xdr:rowOff>
    </xdr:from>
    <xdr:to>
      <xdr:col>111</xdr:col>
      <xdr:colOff>177800</xdr:colOff>
      <xdr:row>106</xdr:row>
      <xdr:rowOff>78487</xdr:rowOff>
    </xdr:to>
    <xdr:cxnSp macro="">
      <xdr:nvCxnSpPr>
        <xdr:cNvPr id="882" name="直線コネクタ 881">
          <a:extLst>
            <a:ext uri="{FF2B5EF4-FFF2-40B4-BE49-F238E27FC236}">
              <a16:creationId xmlns:a16="http://schemas.microsoft.com/office/drawing/2014/main" xmlns="" id="{8F79A423-3041-4FA4-9D16-0E6D24839375}"/>
            </a:ext>
          </a:extLst>
        </xdr:cNvPr>
        <xdr:cNvCxnSpPr/>
      </xdr:nvCxnSpPr>
      <xdr:spPr>
        <a:xfrm>
          <a:off x="20434300" y="18252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883" name="楕円 882">
          <a:extLst>
            <a:ext uri="{FF2B5EF4-FFF2-40B4-BE49-F238E27FC236}">
              <a16:creationId xmlns:a16="http://schemas.microsoft.com/office/drawing/2014/main" xmlns="" id="{A8FF177D-EC3A-483D-845C-B36677F0297C}"/>
            </a:ext>
          </a:extLst>
        </xdr:cNvPr>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78487</xdr:rowOff>
    </xdr:from>
    <xdr:to>
      <xdr:col>107</xdr:col>
      <xdr:colOff>50800</xdr:colOff>
      <xdr:row>106</xdr:row>
      <xdr:rowOff>108204</xdr:rowOff>
    </xdr:to>
    <xdr:cxnSp macro="">
      <xdr:nvCxnSpPr>
        <xdr:cNvPr id="884" name="直線コネクタ 883">
          <a:extLst>
            <a:ext uri="{FF2B5EF4-FFF2-40B4-BE49-F238E27FC236}">
              <a16:creationId xmlns:a16="http://schemas.microsoft.com/office/drawing/2014/main" xmlns="" id="{31E18CCD-AC39-48AF-B46B-4DDC0A411DA4}"/>
            </a:ext>
          </a:extLst>
        </xdr:cNvPr>
        <xdr:cNvCxnSpPr/>
      </xdr:nvCxnSpPr>
      <xdr:spPr>
        <a:xfrm flipV="1">
          <a:off x="19545300" y="1825218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85" name="n_1aveValue【庁舎】&#10;一人当たり面積">
          <a:extLst>
            <a:ext uri="{FF2B5EF4-FFF2-40B4-BE49-F238E27FC236}">
              <a16:creationId xmlns:a16="http://schemas.microsoft.com/office/drawing/2014/main" xmlns="" id="{68241422-45DE-432C-87A9-E91F7C237A13}"/>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86" name="n_2aveValue【庁舎】&#10;一人当たり面積">
          <a:extLst>
            <a:ext uri="{FF2B5EF4-FFF2-40B4-BE49-F238E27FC236}">
              <a16:creationId xmlns:a16="http://schemas.microsoft.com/office/drawing/2014/main" xmlns="" id="{733F8207-F8BB-4602-987C-FD36B0DF2F83}"/>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87" name="n_3aveValue【庁舎】&#10;一人当たり面積">
          <a:extLst>
            <a:ext uri="{FF2B5EF4-FFF2-40B4-BE49-F238E27FC236}">
              <a16:creationId xmlns:a16="http://schemas.microsoft.com/office/drawing/2014/main" xmlns="" id="{91F699A2-2496-4522-AA71-54E7891FC7A0}"/>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88" name="n_4aveValue【庁舎】&#10;一人当たり面積">
          <a:extLst>
            <a:ext uri="{FF2B5EF4-FFF2-40B4-BE49-F238E27FC236}">
              <a16:creationId xmlns:a16="http://schemas.microsoft.com/office/drawing/2014/main" xmlns="" id="{BB13CCA1-7C19-45B6-96A9-7BE432EF7AA6}"/>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120414</xdr:rowOff>
    </xdr:from>
    <xdr:ext cx="469744" cy="259045"/>
    <xdr:sp macro="" textlink="">
      <xdr:nvSpPr>
        <xdr:cNvPr id="889" name="n_1mainValue【庁舎】&#10;一人当たり面積">
          <a:extLst>
            <a:ext uri="{FF2B5EF4-FFF2-40B4-BE49-F238E27FC236}">
              <a16:creationId xmlns:a16="http://schemas.microsoft.com/office/drawing/2014/main" xmlns="" id="{B9876040-5663-4895-8418-9BA8B3B19B71}"/>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90" name="n_2mainValue【庁舎】&#10;一人当たり面積">
          <a:extLst>
            <a:ext uri="{FF2B5EF4-FFF2-40B4-BE49-F238E27FC236}">
              <a16:creationId xmlns:a16="http://schemas.microsoft.com/office/drawing/2014/main" xmlns="" id="{88BFEC36-F949-4240-B73E-08B5D5C13116}"/>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891" name="n_3mainValue【庁舎】&#10;一人当たり面積">
          <a:extLst>
            <a:ext uri="{FF2B5EF4-FFF2-40B4-BE49-F238E27FC236}">
              <a16:creationId xmlns:a16="http://schemas.microsoft.com/office/drawing/2014/main" xmlns="" id="{63A1A5C9-B2B2-4C61-9A3B-44CB130EC33E}"/>
            </a:ext>
          </a:extLst>
        </xdr:cNvPr>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a:extLst>
            <a:ext uri="{FF2B5EF4-FFF2-40B4-BE49-F238E27FC236}">
              <a16:creationId xmlns:a16="http://schemas.microsoft.com/office/drawing/2014/main" xmlns="" id="{326FC50A-A62C-4E4E-BF0C-81088F30D6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a:extLst>
            <a:ext uri="{FF2B5EF4-FFF2-40B4-BE49-F238E27FC236}">
              <a16:creationId xmlns:a16="http://schemas.microsoft.com/office/drawing/2014/main" xmlns="" id="{EB610B83-15D9-450D-9DA1-74DBDE5195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a:extLst>
            <a:ext uri="{FF2B5EF4-FFF2-40B4-BE49-F238E27FC236}">
              <a16:creationId xmlns:a16="http://schemas.microsoft.com/office/drawing/2014/main" xmlns="" id="{811249E6-8E7E-4A4D-A629-B2D8389693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年以上経過しており、類似団体平均より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また、図書館の一人当たり面積は、みらい平地区の人口増加により、類似団体平均より</a:t>
          </a:r>
          <a:r>
            <a:rPr kumimoji="1" lang="en-US" altLang="ja-JP" sz="1300">
              <a:latin typeface="ＭＳ Ｐゴシック" panose="020B0600070205080204" pitchFamily="50" charset="-128"/>
              <a:ea typeface="ＭＳ Ｐゴシック" panose="020B0600070205080204" pitchFamily="50" charset="-128"/>
            </a:rPr>
            <a:t>0.031㎡</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今後、公共施設等の老朽化や利用状況を踏まえ、必要な機能を見直し、統廃合や複合化を検討していく。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19183114</v>
      </c>
      <c r="BO4" s="431"/>
      <c r="BP4" s="431"/>
      <c r="BQ4" s="431"/>
      <c r="BR4" s="431"/>
      <c r="BS4" s="431"/>
      <c r="BT4" s="431"/>
      <c r="BU4" s="432"/>
      <c r="BV4" s="430">
        <v>19819996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18674367</v>
      </c>
      <c r="BO5" s="468"/>
      <c r="BP5" s="468"/>
      <c r="BQ5" s="468"/>
      <c r="BR5" s="468"/>
      <c r="BS5" s="468"/>
      <c r="BT5" s="468"/>
      <c r="BU5" s="469"/>
      <c r="BV5" s="467">
        <v>19247902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94.2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508747</v>
      </c>
      <c r="BO6" s="468"/>
      <c r="BP6" s="468"/>
      <c r="BQ6" s="468"/>
      <c r="BR6" s="468"/>
      <c r="BS6" s="468"/>
      <c r="BT6" s="468"/>
      <c r="BU6" s="469"/>
      <c r="BV6" s="467">
        <v>572094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68351</v>
      </c>
      <c r="BO7" s="468"/>
      <c r="BP7" s="468"/>
      <c r="BQ7" s="468"/>
      <c r="BR7" s="468"/>
      <c r="BS7" s="468"/>
      <c r="BT7" s="468"/>
      <c r="BU7" s="469"/>
      <c r="BV7" s="467">
        <v>92184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11964261</v>
      </c>
      <c r="CU7" s="468"/>
      <c r="CV7" s="468"/>
      <c r="CW7" s="468"/>
      <c r="CX7" s="468"/>
      <c r="CY7" s="468"/>
      <c r="CZ7" s="468"/>
      <c r="DA7" s="469"/>
      <c r="DB7" s="467">
        <v>11914855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440396</v>
      </c>
      <c r="BO8" s="468"/>
      <c r="BP8" s="468"/>
      <c r="BQ8" s="468"/>
      <c r="BR8" s="468"/>
      <c r="BS8" s="468"/>
      <c r="BT8" s="468"/>
      <c r="BU8" s="469"/>
      <c r="BV8" s="467">
        <v>479910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49136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-39514</v>
      </c>
      <c r="BO9" s="468"/>
      <c r="BP9" s="468"/>
      <c r="BQ9" s="468"/>
      <c r="BR9" s="468"/>
      <c r="BS9" s="468"/>
      <c r="BT9" s="468"/>
      <c r="BU9" s="469"/>
      <c r="BV9" s="467">
        <v>-117317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12.6</v>
      </c>
      <c r="CU9" s="465"/>
      <c r="CV9" s="465"/>
      <c r="CW9" s="465"/>
      <c r="CX9" s="465"/>
      <c r="CY9" s="465"/>
      <c r="CZ9" s="465"/>
      <c r="DA9" s="466"/>
      <c r="DB9" s="464">
        <v>12.2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44461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240141</v>
      </c>
      <c r="BO10" s="468"/>
      <c r="BP10" s="468"/>
      <c r="BQ10" s="468"/>
      <c r="BR10" s="468"/>
      <c r="BS10" s="468"/>
      <c r="BT10" s="468"/>
      <c r="BU10" s="469"/>
      <c r="BV10" s="467">
        <v>300242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51835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494355</v>
      </c>
      <c r="BO12" s="468"/>
      <c r="BP12" s="468"/>
      <c r="BQ12" s="468"/>
      <c r="BR12" s="468"/>
      <c r="BS12" s="468"/>
      <c r="BT12" s="468"/>
      <c r="BU12" s="469"/>
      <c r="BV12" s="467">
        <v>1029674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51221</v>
      </c>
      <c r="S13" s="552"/>
      <c r="T13" s="552"/>
      <c r="U13" s="552"/>
      <c r="V13" s="553"/>
      <c r="W13" s="483" t="s">
        <v>140</v>
      </c>
      <c r="X13" s="484"/>
      <c r="Y13" s="484"/>
      <c r="Z13" s="484"/>
      <c r="AA13" s="484"/>
      <c r="AB13" s="474"/>
      <c r="AC13" s="518">
        <v>1070</v>
      </c>
      <c r="AD13" s="519"/>
      <c r="AE13" s="519"/>
      <c r="AF13" s="519"/>
      <c r="AG13" s="561"/>
      <c r="AH13" s="518">
        <v>970</v>
      </c>
      <c r="AI13" s="519"/>
      <c r="AJ13" s="519"/>
      <c r="AK13" s="519"/>
      <c r="AL13" s="520"/>
      <c r="AM13" s="496" t="s">
        <v>141</v>
      </c>
      <c r="AN13" s="497"/>
      <c r="AO13" s="497"/>
      <c r="AP13" s="497"/>
      <c r="AQ13" s="497"/>
      <c r="AR13" s="497"/>
      <c r="AS13" s="497"/>
      <c r="AT13" s="498"/>
      <c r="AU13" s="499" t="s">
        <v>105</v>
      </c>
      <c r="AV13" s="500"/>
      <c r="AW13" s="500"/>
      <c r="AX13" s="500"/>
      <c r="AY13" s="501" t="s">
        <v>142</v>
      </c>
      <c r="AZ13" s="502"/>
      <c r="BA13" s="502"/>
      <c r="BB13" s="502"/>
      <c r="BC13" s="502"/>
      <c r="BD13" s="502"/>
      <c r="BE13" s="502"/>
      <c r="BF13" s="502"/>
      <c r="BG13" s="502"/>
      <c r="BH13" s="502"/>
      <c r="BI13" s="502"/>
      <c r="BJ13" s="502"/>
      <c r="BK13" s="502"/>
      <c r="BL13" s="502"/>
      <c r="BM13" s="503"/>
      <c r="BN13" s="467">
        <v>-293728</v>
      </c>
      <c r="BO13" s="468"/>
      <c r="BP13" s="468"/>
      <c r="BQ13" s="468"/>
      <c r="BR13" s="468"/>
      <c r="BS13" s="468"/>
      <c r="BT13" s="468"/>
      <c r="BU13" s="469"/>
      <c r="BV13" s="467">
        <v>-846749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7.3</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51630</v>
      </c>
      <c r="S14" s="552"/>
      <c r="T14" s="552"/>
      <c r="U14" s="552"/>
      <c r="V14" s="553"/>
      <c r="W14" s="457"/>
      <c r="X14" s="458"/>
      <c r="Y14" s="458"/>
      <c r="Z14" s="458"/>
      <c r="AA14" s="458"/>
      <c r="AB14" s="447"/>
      <c r="AC14" s="554">
        <v>4.5999999999999996</v>
      </c>
      <c r="AD14" s="555"/>
      <c r="AE14" s="555"/>
      <c r="AF14" s="555"/>
      <c r="AG14" s="556"/>
      <c r="AH14" s="554">
        <v>4.5999999999999996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43.6</v>
      </c>
      <c r="CU14" s="566"/>
      <c r="CV14" s="566"/>
      <c r="CW14" s="566"/>
      <c r="CX14" s="566"/>
      <c r="CY14" s="566"/>
      <c r="CZ14" s="566"/>
      <c r="DA14" s="567"/>
      <c r="DB14" s="565">
        <v>48.9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51038</v>
      </c>
      <c r="S15" s="552"/>
      <c r="T15" s="552"/>
      <c r="U15" s="552"/>
      <c r="V15" s="553"/>
      <c r="W15" s="483" t="s">
        <v>147</v>
      </c>
      <c r="X15" s="484"/>
      <c r="Y15" s="484"/>
      <c r="Z15" s="484"/>
      <c r="AA15" s="484"/>
      <c r="AB15" s="474"/>
      <c r="AC15" s="518">
        <v>7096</v>
      </c>
      <c r="AD15" s="519"/>
      <c r="AE15" s="519"/>
      <c r="AF15" s="519"/>
      <c r="AG15" s="561"/>
      <c r="AH15" s="518">
        <v>6275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7301954</v>
      </c>
      <c r="BO15" s="431"/>
      <c r="BP15" s="431"/>
      <c r="BQ15" s="431"/>
      <c r="BR15" s="431"/>
      <c r="BS15" s="431"/>
      <c r="BT15" s="431"/>
      <c r="BU15" s="432"/>
      <c r="BV15" s="430">
        <v>7292017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30.5</v>
      </c>
      <c r="AD16" s="555"/>
      <c r="AE16" s="555"/>
      <c r="AF16" s="555"/>
      <c r="AG16" s="556"/>
      <c r="AH16" s="554">
        <v>30.1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9065966</v>
      </c>
      <c r="BO16" s="468"/>
      <c r="BP16" s="468"/>
      <c r="BQ16" s="468"/>
      <c r="BR16" s="468"/>
      <c r="BS16" s="468"/>
      <c r="BT16" s="468"/>
      <c r="BU16" s="469"/>
      <c r="BV16" s="467">
        <v>8880554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15086</v>
      </c>
      <c r="AD17" s="519"/>
      <c r="AE17" s="519"/>
      <c r="AF17" s="519"/>
      <c r="AG17" s="561"/>
      <c r="AH17" s="518">
        <v>13618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9365633</v>
      </c>
      <c r="BO17" s="468"/>
      <c r="BP17" s="468"/>
      <c r="BQ17" s="468"/>
      <c r="BR17" s="468"/>
      <c r="BS17" s="468"/>
      <c r="BT17" s="468"/>
      <c r="BU17" s="469"/>
      <c r="BV17" s="467">
        <v>9346024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79.16</v>
      </c>
      <c r="M18" s="583"/>
      <c r="N18" s="583"/>
      <c r="O18" s="583"/>
      <c r="P18" s="583"/>
      <c r="Q18" s="583"/>
      <c r="R18" s="584"/>
      <c r="S18" s="584"/>
      <c r="T18" s="584"/>
      <c r="U18" s="584"/>
      <c r="V18" s="585"/>
      <c r="W18" s="485"/>
      <c r="X18" s="486"/>
      <c r="Y18" s="486"/>
      <c r="Z18" s="486"/>
      <c r="AA18" s="486"/>
      <c r="AB18" s="477"/>
      <c r="AC18" s="586">
        <v>64.900000000000006</v>
      </c>
      <c r="AD18" s="587"/>
      <c r="AE18" s="587"/>
      <c r="AF18" s="587"/>
      <c r="AG18" s="588"/>
      <c r="AH18" s="586">
        <v>65.3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11440505</v>
      </c>
      <c r="BO18" s="468"/>
      <c r="BP18" s="468"/>
      <c r="BQ18" s="468"/>
      <c r="BR18" s="468"/>
      <c r="BS18" s="468"/>
      <c r="BT18" s="468"/>
      <c r="BU18" s="469"/>
      <c r="BV18" s="467">
        <v>11197549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621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14181589</v>
      </c>
      <c r="BO19" s="468"/>
      <c r="BP19" s="468"/>
      <c r="BQ19" s="468"/>
      <c r="BR19" s="468"/>
      <c r="BS19" s="468"/>
      <c r="BT19" s="468"/>
      <c r="BU19" s="469"/>
      <c r="BV19" s="467">
        <v>14291441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18137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22364980</v>
      </c>
      <c r="BO23" s="468"/>
      <c r="BP23" s="468"/>
      <c r="BQ23" s="468"/>
      <c r="BR23" s="468"/>
      <c r="BS23" s="468"/>
      <c r="BT23" s="468"/>
      <c r="BU23" s="469"/>
      <c r="BV23" s="467">
        <v>23297569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8210</v>
      </c>
      <c r="R24" s="519"/>
      <c r="S24" s="519"/>
      <c r="T24" s="519"/>
      <c r="U24" s="519"/>
      <c r="V24" s="561"/>
      <c r="W24" s="620"/>
      <c r="X24" s="608"/>
      <c r="Y24" s="609"/>
      <c r="Z24" s="517" t="s">
        <v>171</v>
      </c>
      <c r="AA24" s="497"/>
      <c r="AB24" s="497"/>
      <c r="AC24" s="497"/>
      <c r="AD24" s="497"/>
      <c r="AE24" s="497"/>
      <c r="AF24" s="497"/>
      <c r="AG24" s="498"/>
      <c r="AH24" s="518">
        <v>326</v>
      </c>
      <c r="AI24" s="519"/>
      <c r="AJ24" s="519"/>
      <c r="AK24" s="519"/>
      <c r="AL24" s="561"/>
      <c r="AM24" s="518">
        <v>994626</v>
      </c>
      <c r="AN24" s="519"/>
      <c r="AO24" s="519"/>
      <c r="AP24" s="519"/>
      <c r="AQ24" s="519"/>
      <c r="AR24" s="561"/>
      <c r="AS24" s="518">
        <v>3051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15835840</v>
      </c>
      <c r="BO24" s="468"/>
      <c r="BP24" s="468"/>
      <c r="BQ24" s="468"/>
      <c r="BR24" s="468"/>
      <c r="BS24" s="468"/>
      <c r="BT24" s="468"/>
      <c r="BU24" s="469"/>
      <c r="BV24" s="467">
        <v>16479891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6500</v>
      </c>
      <c r="R25" s="519"/>
      <c r="S25" s="519"/>
      <c r="T25" s="519"/>
      <c r="U25" s="519"/>
      <c r="V25" s="561"/>
      <c r="W25" s="620"/>
      <c r="X25" s="608"/>
      <c r="Y25" s="609"/>
      <c r="Z25" s="517" t="s">
        <v>174</v>
      </c>
      <c r="AA25" s="497"/>
      <c r="AB25" s="497"/>
      <c r="AC25" s="497"/>
      <c r="AD25" s="497"/>
      <c r="AE25" s="497"/>
      <c r="AF25" s="497"/>
      <c r="AG25" s="498"/>
      <c r="AH25" s="518" t="s">
        <v>128</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6000172</v>
      </c>
      <c r="BO25" s="431"/>
      <c r="BP25" s="431"/>
      <c r="BQ25" s="431"/>
      <c r="BR25" s="431"/>
      <c r="BS25" s="431"/>
      <c r="BT25" s="431"/>
      <c r="BU25" s="432"/>
      <c r="BV25" s="430">
        <v>4237464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6060</v>
      </c>
      <c r="R26" s="519"/>
      <c r="S26" s="519"/>
      <c r="T26" s="519"/>
      <c r="U26" s="519"/>
      <c r="V26" s="561"/>
      <c r="W26" s="620"/>
      <c r="X26" s="608"/>
      <c r="Y26" s="609"/>
      <c r="Z26" s="517" t="s">
        <v>178</v>
      </c>
      <c r="AA26" s="630"/>
      <c r="AB26" s="630"/>
      <c r="AC26" s="630"/>
      <c r="AD26" s="630"/>
      <c r="AE26" s="630"/>
      <c r="AF26" s="630"/>
      <c r="AG26" s="631"/>
      <c r="AH26" s="518">
        <v>8</v>
      </c>
      <c r="AI26" s="519"/>
      <c r="AJ26" s="519"/>
      <c r="AK26" s="519"/>
      <c r="AL26" s="561"/>
      <c r="AM26" s="518">
        <v>21672</v>
      </c>
      <c r="AN26" s="519"/>
      <c r="AO26" s="519"/>
      <c r="AP26" s="519"/>
      <c r="AQ26" s="519"/>
      <c r="AR26" s="561"/>
      <c r="AS26" s="518">
        <v>2709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4260</v>
      </c>
      <c r="R27" s="519"/>
      <c r="S27" s="519"/>
      <c r="T27" s="519"/>
      <c r="U27" s="519"/>
      <c r="V27" s="561"/>
      <c r="W27" s="620"/>
      <c r="X27" s="608"/>
      <c r="Y27" s="609"/>
      <c r="Z27" s="517" t="s">
        <v>181</v>
      </c>
      <c r="AA27" s="497"/>
      <c r="AB27" s="497"/>
      <c r="AC27" s="497"/>
      <c r="AD27" s="497"/>
      <c r="AE27" s="497"/>
      <c r="AF27" s="497"/>
      <c r="AG27" s="498"/>
      <c r="AH27" s="518">
        <v>30</v>
      </c>
      <c r="AI27" s="519"/>
      <c r="AJ27" s="519"/>
      <c r="AK27" s="519"/>
      <c r="AL27" s="561"/>
      <c r="AM27" s="518">
        <v>77640</v>
      </c>
      <c r="AN27" s="519"/>
      <c r="AO27" s="519"/>
      <c r="AP27" s="519"/>
      <c r="AQ27" s="519"/>
      <c r="AR27" s="561"/>
      <c r="AS27" s="518">
        <v>2588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983481</v>
      </c>
      <c r="BO27" s="644"/>
      <c r="BP27" s="644"/>
      <c r="BQ27" s="644"/>
      <c r="BR27" s="644"/>
      <c r="BS27" s="644"/>
      <c r="BT27" s="644"/>
      <c r="BU27" s="645"/>
      <c r="BV27" s="643">
        <v>976652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3840</v>
      </c>
      <c r="R28" s="519"/>
      <c r="S28" s="519"/>
      <c r="T28" s="519"/>
      <c r="U28" s="519"/>
      <c r="V28" s="561"/>
      <c r="W28" s="620"/>
      <c r="X28" s="608"/>
      <c r="Y28" s="609"/>
      <c r="Z28" s="517" t="s">
        <v>184</v>
      </c>
      <c r="AA28" s="497"/>
      <c r="AB28" s="497"/>
      <c r="AC28" s="497"/>
      <c r="AD28" s="497"/>
      <c r="AE28" s="497"/>
      <c r="AF28" s="497"/>
      <c r="AG28" s="498"/>
      <c r="AH28" s="518" t="s">
        <v>175</v>
      </c>
      <c r="AI28" s="519"/>
      <c r="AJ28" s="519"/>
      <c r="AK28" s="519"/>
      <c r="AL28" s="561"/>
      <c r="AM28" s="518" t="s">
        <v>175</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1909630</v>
      </c>
      <c r="BO28" s="431"/>
      <c r="BP28" s="431"/>
      <c r="BQ28" s="431"/>
      <c r="BR28" s="431"/>
      <c r="BS28" s="431"/>
      <c r="BT28" s="431"/>
      <c r="BU28" s="432"/>
      <c r="BV28" s="430">
        <v>2163844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3620</v>
      </c>
      <c r="R29" s="519"/>
      <c r="S29" s="519"/>
      <c r="T29" s="519"/>
      <c r="U29" s="519"/>
      <c r="V29" s="561"/>
      <c r="W29" s="621"/>
      <c r="X29" s="622"/>
      <c r="Y29" s="623"/>
      <c r="Z29" s="517" t="s">
        <v>187</v>
      </c>
      <c r="AA29" s="497"/>
      <c r="AB29" s="497"/>
      <c r="AC29" s="497"/>
      <c r="AD29" s="497"/>
      <c r="AE29" s="497"/>
      <c r="AF29" s="497"/>
      <c r="AG29" s="498"/>
      <c r="AH29" s="518">
        <v>356</v>
      </c>
      <c r="AI29" s="519"/>
      <c r="AJ29" s="519"/>
      <c r="AK29" s="519"/>
      <c r="AL29" s="561"/>
      <c r="AM29" s="518">
        <v>1072266</v>
      </c>
      <c r="AN29" s="519"/>
      <c r="AO29" s="519"/>
      <c r="AP29" s="519"/>
      <c r="AQ29" s="519"/>
      <c r="AR29" s="561"/>
      <c r="AS29" s="518">
        <v>3012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722170</v>
      </c>
      <c r="BO29" s="468"/>
      <c r="BP29" s="468"/>
      <c r="BQ29" s="468"/>
      <c r="BR29" s="468"/>
      <c r="BS29" s="468"/>
      <c r="BT29" s="468"/>
      <c r="BU29" s="469"/>
      <c r="BV29" s="467">
        <v>891768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1738976</v>
      </c>
      <c r="BO30" s="644"/>
      <c r="BP30" s="644"/>
      <c r="BQ30" s="644"/>
      <c r="BR30" s="644"/>
      <c r="BS30" s="644"/>
      <c r="BT30" s="644"/>
      <c r="BU30" s="645"/>
      <c r="BV30" s="643">
        <v>1861044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市営分譲住宅特別会計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茨城県租税債権管理機構(一般会計)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常総衛生組合(一般会計)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取手市外２市火葬場組合(一般会計)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常総地方広域市町村圏事務組合(一般会計)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取手地方広域下水道組合(下水道事業会計)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利根川水系県南水防事務組合(一般会計)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jiIC3lOPKxk9t4d3TvrvJeSoouaCUdJeo9KVHhFfOO4C3gqUHGYxa2FV4J+a2F8qzekJxcxZDf088pzdpArVw==" saltValue="1VKoTwsqEQaOt0H/uS6n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8387606</v>
      </c>
      <c r="S5" s="673"/>
      <c r="T5" s="673"/>
      <c r="U5" s="673"/>
      <c r="V5" s="673"/>
      <c r="W5" s="673"/>
      <c r="X5" s="673"/>
      <c r="Y5" s="674"/>
      <c r="Z5" s="675">
        <v>43.7</v>
      </c>
      <c r="AA5" s="675"/>
      <c r="AB5" s="675"/>
      <c r="AC5" s="675"/>
      <c r="AD5" s="676">
        <v>7979921</v>
      </c>
      <c r="AE5" s="676"/>
      <c r="AF5" s="676"/>
      <c r="AG5" s="676"/>
      <c r="AH5" s="676"/>
      <c r="AI5" s="676"/>
      <c r="AJ5" s="676"/>
      <c r="AK5" s="676"/>
      <c r="AL5" s="677">
        <v>68.3</v>
      </c>
      <c r="AM5" s="678"/>
      <c r="AN5" s="678"/>
      <c r="AO5" s="679"/>
      <c r="AP5" s="669" t="s">
        <v>227</v>
      </c>
      <c r="AQ5" s="670"/>
      <c r="AR5" s="670"/>
      <c r="AS5" s="670"/>
      <c r="AT5" s="670"/>
      <c r="AU5" s="670"/>
      <c r="AV5" s="670"/>
      <c r="AW5" s="670"/>
      <c r="AX5" s="670"/>
      <c r="AY5" s="670"/>
      <c r="AZ5" s="670"/>
      <c r="BA5" s="670"/>
      <c r="BB5" s="670"/>
      <c r="BC5" s="670"/>
      <c r="BD5" s="670"/>
      <c r="BE5" s="670"/>
      <c r="BF5" s="671"/>
      <c r="BG5" s="683">
        <v>7979921</v>
      </c>
      <c r="BH5" s="684"/>
      <c r="BI5" s="684"/>
      <c r="BJ5" s="684"/>
      <c r="BK5" s="684"/>
      <c r="BL5" s="684"/>
      <c r="BM5" s="684"/>
      <c r="BN5" s="685"/>
      <c r="BO5" s="686">
        <v>95.1</v>
      </c>
      <c r="BP5" s="686"/>
      <c r="BQ5" s="686"/>
      <c r="BR5" s="686"/>
      <c r="BS5" s="687" t="s">
        <v>128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255692</v>
      </c>
      <c r="S6" s="684"/>
      <c r="T6" s="684"/>
      <c r="U6" s="684"/>
      <c r="V6" s="684"/>
      <c r="W6" s="684"/>
      <c r="X6" s="684"/>
      <c r="Y6" s="685"/>
      <c r="Z6" s="686">
        <v>1.3</v>
      </c>
      <c r="AA6" s="686"/>
      <c r="AB6" s="686"/>
      <c r="AC6" s="686"/>
      <c r="AD6" s="687">
        <v>255692</v>
      </c>
      <c r="AE6" s="687"/>
      <c r="AF6" s="687"/>
      <c r="AG6" s="687"/>
      <c r="AH6" s="687"/>
      <c r="AI6" s="687"/>
      <c r="AJ6" s="687"/>
      <c r="AK6" s="687"/>
      <c r="AL6" s="688">
        <v>2.2000000000000002</v>
      </c>
      <c r="AM6" s="689"/>
      <c r="AN6" s="689"/>
      <c r="AO6" s="690"/>
      <c r="AP6" s="680" t="s">
        <v>232</v>
      </c>
      <c r="AQ6" s="681"/>
      <c r="AR6" s="681"/>
      <c r="AS6" s="681"/>
      <c r="AT6" s="681"/>
      <c r="AU6" s="681"/>
      <c r="AV6" s="681"/>
      <c r="AW6" s="681"/>
      <c r="AX6" s="681"/>
      <c r="AY6" s="681"/>
      <c r="AZ6" s="681"/>
      <c r="BA6" s="681"/>
      <c r="BB6" s="681"/>
      <c r="BC6" s="681"/>
      <c r="BD6" s="681"/>
      <c r="BE6" s="681"/>
      <c r="BF6" s="682"/>
      <c r="BG6" s="683">
        <v>7979921</v>
      </c>
      <c r="BH6" s="684"/>
      <c r="BI6" s="684"/>
      <c r="BJ6" s="684"/>
      <c r="BK6" s="684"/>
      <c r="BL6" s="684"/>
      <c r="BM6" s="684"/>
      <c r="BN6" s="685"/>
      <c r="BO6" s="686">
        <v>95.1</v>
      </c>
      <c r="BP6" s="686"/>
      <c r="BQ6" s="686"/>
      <c r="BR6" s="686"/>
      <c r="BS6" s="687" t="s">
        <v>128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169932</v>
      </c>
      <c r="CS6" s="684"/>
      <c r="CT6" s="684"/>
      <c r="CU6" s="684"/>
      <c r="CV6" s="684"/>
      <c r="CW6" s="684"/>
      <c r="CX6" s="684"/>
      <c r="CY6" s="685"/>
      <c r="CZ6" s="677">
        <v>0.9</v>
      </c>
      <c r="DA6" s="678"/>
      <c r="DB6" s="678"/>
      <c r="DC6" s="697"/>
      <c r="DD6" s="692" t="s">
        <v>128</v>
      </c>
      <c r="DE6" s="684"/>
      <c r="DF6" s="684"/>
      <c r="DG6" s="684"/>
      <c r="DH6" s="684"/>
      <c r="DI6" s="684"/>
      <c r="DJ6" s="684"/>
      <c r="DK6" s="684"/>
      <c r="DL6" s="684"/>
      <c r="DM6" s="684"/>
      <c r="DN6" s="684"/>
      <c r="DO6" s="684"/>
      <c r="DP6" s="685"/>
      <c r="DQ6" s="692">
        <v>169782</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5266</v>
      </c>
      <c r="S7" s="684"/>
      <c r="T7" s="684"/>
      <c r="U7" s="684"/>
      <c r="V7" s="684"/>
      <c r="W7" s="684"/>
      <c r="X7" s="684"/>
      <c r="Y7" s="685"/>
      <c r="Z7" s="686">
        <v>0</v>
      </c>
      <c r="AA7" s="686"/>
      <c r="AB7" s="686"/>
      <c r="AC7" s="686"/>
      <c r="AD7" s="687">
        <v>5266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4021216</v>
      </c>
      <c r="BH7" s="684"/>
      <c r="BI7" s="684"/>
      <c r="BJ7" s="684"/>
      <c r="BK7" s="684"/>
      <c r="BL7" s="684"/>
      <c r="BM7" s="684"/>
      <c r="BN7" s="685"/>
      <c r="BO7" s="686">
        <v>47.9</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2274734</v>
      </c>
      <c r="CS7" s="684"/>
      <c r="CT7" s="684"/>
      <c r="CU7" s="684"/>
      <c r="CV7" s="684"/>
      <c r="CW7" s="684"/>
      <c r="CX7" s="684"/>
      <c r="CY7" s="685"/>
      <c r="CZ7" s="686">
        <v>12.2</v>
      </c>
      <c r="DA7" s="686"/>
      <c r="DB7" s="686"/>
      <c r="DC7" s="686"/>
      <c r="DD7" s="692">
        <v>118391</v>
      </c>
      <c r="DE7" s="684"/>
      <c r="DF7" s="684"/>
      <c r="DG7" s="684"/>
      <c r="DH7" s="684"/>
      <c r="DI7" s="684"/>
      <c r="DJ7" s="684"/>
      <c r="DK7" s="684"/>
      <c r="DL7" s="684"/>
      <c r="DM7" s="684"/>
      <c r="DN7" s="684"/>
      <c r="DO7" s="684"/>
      <c r="DP7" s="685"/>
      <c r="DQ7" s="692">
        <v>2015006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29409</v>
      </c>
      <c r="S8" s="684"/>
      <c r="T8" s="684"/>
      <c r="U8" s="684"/>
      <c r="V8" s="684"/>
      <c r="W8" s="684"/>
      <c r="X8" s="684"/>
      <c r="Y8" s="685"/>
      <c r="Z8" s="686">
        <v>0.2</v>
      </c>
      <c r="AA8" s="686"/>
      <c r="AB8" s="686"/>
      <c r="AC8" s="686"/>
      <c r="AD8" s="687">
        <v>29409</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92354</v>
      </c>
      <c r="BH8" s="684"/>
      <c r="BI8" s="684"/>
      <c r="BJ8" s="684"/>
      <c r="BK8" s="684"/>
      <c r="BL8" s="684"/>
      <c r="BM8" s="684"/>
      <c r="BN8" s="685"/>
      <c r="BO8" s="686">
        <v>1.1000000000000001</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6932478</v>
      </c>
      <c r="CS8" s="684"/>
      <c r="CT8" s="684"/>
      <c r="CU8" s="684"/>
      <c r="CV8" s="684"/>
      <c r="CW8" s="684"/>
      <c r="CX8" s="684"/>
      <c r="CY8" s="685"/>
      <c r="CZ8" s="686">
        <v>37.1</v>
      </c>
      <c r="DA8" s="686"/>
      <c r="DB8" s="686"/>
      <c r="DC8" s="686"/>
      <c r="DD8" s="692">
        <v>257086</v>
      </c>
      <c r="DE8" s="684"/>
      <c r="DF8" s="684"/>
      <c r="DG8" s="684"/>
      <c r="DH8" s="684"/>
      <c r="DI8" s="684"/>
      <c r="DJ8" s="684"/>
      <c r="DK8" s="684"/>
      <c r="DL8" s="684"/>
      <c r="DM8" s="684"/>
      <c r="DN8" s="684"/>
      <c r="DO8" s="684"/>
      <c r="DP8" s="685"/>
      <c r="DQ8" s="692">
        <v>3379660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17945</v>
      </c>
      <c r="S9" s="684"/>
      <c r="T9" s="684"/>
      <c r="U9" s="684"/>
      <c r="V9" s="684"/>
      <c r="W9" s="684"/>
      <c r="X9" s="684"/>
      <c r="Y9" s="685"/>
      <c r="Z9" s="686">
        <v>0.1</v>
      </c>
      <c r="AA9" s="686"/>
      <c r="AB9" s="686"/>
      <c r="AC9" s="686"/>
      <c r="AD9" s="687">
        <v>17945</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2892633</v>
      </c>
      <c r="BH9" s="684"/>
      <c r="BI9" s="684"/>
      <c r="BJ9" s="684"/>
      <c r="BK9" s="684"/>
      <c r="BL9" s="684"/>
      <c r="BM9" s="684"/>
      <c r="BN9" s="685"/>
      <c r="BO9" s="686">
        <v>34.5</v>
      </c>
      <c r="BP9" s="686"/>
      <c r="BQ9" s="686"/>
      <c r="BR9" s="686"/>
      <c r="BS9" s="692" t="s">
        <v>242</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1187481</v>
      </c>
      <c r="CS9" s="684"/>
      <c r="CT9" s="684"/>
      <c r="CU9" s="684"/>
      <c r="CV9" s="684"/>
      <c r="CW9" s="684"/>
      <c r="CX9" s="684"/>
      <c r="CY9" s="685"/>
      <c r="CZ9" s="686">
        <v>6.4</v>
      </c>
      <c r="DA9" s="686"/>
      <c r="DB9" s="686"/>
      <c r="DC9" s="686"/>
      <c r="DD9" s="692">
        <v>22027</v>
      </c>
      <c r="DE9" s="684"/>
      <c r="DF9" s="684"/>
      <c r="DG9" s="684"/>
      <c r="DH9" s="684"/>
      <c r="DI9" s="684"/>
      <c r="DJ9" s="684"/>
      <c r="DK9" s="684"/>
      <c r="DL9" s="684"/>
      <c r="DM9" s="684"/>
      <c r="DN9" s="684"/>
      <c r="DO9" s="684"/>
      <c r="DP9" s="685"/>
      <c r="DQ9" s="692">
        <v>1105386</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242</v>
      </c>
      <c r="AA10" s="686"/>
      <c r="AB10" s="686"/>
      <c r="AC10" s="686"/>
      <c r="AD10" s="687" t="s">
        <v>242</v>
      </c>
      <c r="AE10" s="687"/>
      <c r="AF10" s="687"/>
      <c r="AG10" s="687"/>
      <c r="AH10" s="687"/>
      <c r="AI10" s="687"/>
      <c r="AJ10" s="687"/>
      <c r="AK10" s="687"/>
      <c r="AL10" s="688" t="s">
        <v>128</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142284</v>
      </c>
      <c r="BH10" s="684"/>
      <c r="BI10" s="684"/>
      <c r="BJ10" s="684"/>
      <c r="BK10" s="684"/>
      <c r="BL10" s="684"/>
      <c r="BM10" s="684"/>
      <c r="BN10" s="685"/>
      <c r="BO10" s="686">
        <v>1.7</v>
      </c>
      <c r="BP10" s="686"/>
      <c r="BQ10" s="686"/>
      <c r="BR10" s="686"/>
      <c r="BS10" s="692" t="s">
        <v>128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242</v>
      </c>
      <c r="CS10" s="684"/>
      <c r="CT10" s="684"/>
      <c r="CU10" s="684"/>
      <c r="CV10" s="684"/>
      <c r="CW10" s="684"/>
      <c r="CX10" s="684"/>
      <c r="CY10" s="685"/>
      <c r="CZ10" s="686" t="s">
        <v>128</v>
      </c>
      <c r="DA10" s="686"/>
      <c r="DB10" s="686"/>
      <c r="DC10" s="686"/>
      <c r="DD10" s="692" t="s">
        <v>128</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834318</v>
      </c>
      <c r="S11" s="684"/>
      <c r="T11" s="684"/>
      <c r="U11" s="684"/>
      <c r="V11" s="684"/>
      <c r="W11" s="684"/>
      <c r="X11" s="684"/>
      <c r="Y11" s="685"/>
      <c r="Z11" s="688">
        <v>4.3</v>
      </c>
      <c r="AA11" s="689"/>
      <c r="AB11" s="689"/>
      <c r="AC11" s="701"/>
      <c r="AD11" s="692">
        <v>834318</v>
      </c>
      <c r="AE11" s="684"/>
      <c r="AF11" s="684"/>
      <c r="AG11" s="684"/>
      <c r="AH11" s="684"/>
      <c r="AI11" s="684"/>
      <c r="AJ11" s="684"/>
      <c r="AK11" s="685"/>
      <c r="AL11" s="688">
        <v>7.1</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893945</v>
      </c>
      <c r="BH11" s="684"/>
      <c r="BI11" s="684"/>
      <c r="BJ11" s="684"/>
      <c r="BK11" s="684"/>
      <c r="BL11" s="684"/>
      <c r="BM11" s="684"/>
      <c r="BN11" s="685"/>
      <c r="BO11" s="686">
        <v>10.7</v>
      </c>
      <c r="BP11" s="686"/>
      <c r="BQ11" s="686"/>
      <c r="BR11" s="686"/>
      <c r="BS11" s="692" t="s">
        <v>242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469472</v>
      </c>
      <c r="CS11" s="684"/>
      <c r="CT11" s="684"/>
      <c r="CU11" s="684"/>
      <c r="CV11" s="684"/>
      <c r="CW11" s="684"/>
      <c r="CX11" s="684"/>
      <c r="CY11" s="685"/>
      <c r="CZ11" s="686">
        <v>2.5</v>
      </c>
      <c r="DA11" s="686"/>
      <c r="DB11" s="686"/>
      <c r="DC11" s="686"/>
      <c r="DD11" s="692">
        <v>143566</v>
      </c>
      <c r="DE11" s="684"/>
      <c r="DF11" s="684"/>
      <c r="DG11" s="684"/>
      <c r="DH11" s="684"/>
      <c r="DI11" s="684"/>
      <c r="DJ11" s="684"/>
      <c r="DK11" s="684"/>
      <c r="DL11" s="684"/>
      <c r="DM11" s="684"/>
      <c r="DN11" s="684"/>
      <c r="DO11" s="684"/>
      <c r="DP11" s="685"/>
      <c r="DQ11" s="692">
        <v>286521</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111834</v>
      </c>
      <c r="S12" s="684"/>
      <c r="T12" s="684"/>
      <c r="U12" s="684"/>
      <c r="V12" s="684"/>
      <c r="W12" s="684"/>
      <c r="X12" s="684"/>
      <c r="Y12" s="685"/>
      <c r="Z12" s="686">
        <v>0.6</v>
      </c>
      <c r="AA12" s="686"/>
      <c r="AB12" s="686"/>
      <c r="AC12" s="686"/>
      <c r="AD12" s="687">
        <v>107224</v>
      </c>
      <c r="AE12" s="687"/>
      <c r="AF12" s="687"/>
      <c r="AG12" s="687"/>
      <c r="AH12" s="687"/>
      <c r="AI12" s="687"/>
      <c r="AJ12" s="687"/>
      <c r="AK12" s="687"/>
      <c r="AL12" s="688">
        <v>0.9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3541296</v>
      </c>
      <c r="BH12" s="684"/>
      <c r="BI12" s="684"/>
      <c r="BJ12" s="684"/>
      <c r="BK12" s="684"/>
      <c r="BL12" s="684"/>
      <c r="BM12" s="684"/>
      <c r="BN12" s="685"/>
      <c r="BO12" s="686">
        <v>42.2</v>
      </c>
      <c r="BP12" s="686"/>
      <c r="BQ12" s="686"/>
      <c r="BR12" s="686"/>
      <c r="BS12" s="692" t="s">
        <v>128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79136</v>
      </c>
      <c r="CS12" s="684"/>
      <c r="CT12" s="684"/>
      <c r="CU12" s="684"/>
      <c r="CV12" s="684"/>
      <c r="CW12" s="684"/>
      <c r="CX12" s="684"/>
      <c r="CY12" s="685"/>
      <c r="CZ12" s="686">
        <v>0.4</v>
      </c>
      <c r="DA12" s="686"/>
      <c r="DB12" s="686"/>
      <c r="DC12" s="686"/>
      <c r="DD12" s="692">
        <v>1567</v>
      </c>
      <c r="DE12" s="684"/>
      <c r="DF12" s="684"/>
      <c r="DG12" s="684"/>
      <c r="DH12" s="684"/>
      <c r="DI12" s="684"/>
      <c r="DJ12" s="684"/>
      <c r="DK12" s="684"/>
      <c r="DL12" s="684"/>
      <c r="DM12" s="684"/>
      <c r="DN12" s="684"/>
      <c r="DO12" s="684"/>
      <c r="DP12" s="685"/>
      <c r="DQ12" s="692">
        <v>63956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242</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175</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3529052</v>
      </c>
      <c r="BH13" s="684"/>
      <c r="BI13" s="684"/>
      <c r="BJ13" s="684"/>
      <c r="BK13" s="684"/>
      <c r="BL13" s="684"/>
      <c r="BM13" s="684"/>
      <c r="BN13" s="685"/>
      <c r="BO13" s="686">
        <v>42.1</v>
      </c>
      <c r="BP13" s="686"/>
      <c r="BQ13" s="686"/>
      <c r="BR13" s="686"/>
      <c r="BS13" s="692" t="s">
        <v>175</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2131338</v>
      </c>
      <c r="CS13" s="684"/>
      <c r="CT13" s="684"/>
      <c r="CU13" s="684"/>
      <c r="CV13" s="684"/>
      <c r="CW13" s="684"/>
      <c r="CX13" s="684"/>
      <c r="CY13" s="685"/>
      <c r="CZ13" s="686">
        <v>11.4</v>
      </c>
      <c r="DA13" s="686"/>
      <c r="DB13" s="686"/>
      <c r="DC13" s="686"/>
      <c r="DD13" s="692">
        <v>230872</v>
      </c>
      <c r="DE13" s="684"/>
      <c r="DF13" s="684"/>
      <c r="DG13" s="684"/>
      <c r="DH13" s="684"/>
      <c r="DI13" s="684"/>
      <c r="DJ13" s="684"/>
      <c r="DK13" s="684"/>
      <c r="DL13" s="684"/>
      <c r="DM13" s="684"/>
      <c r="DN13" s="684"/>
      <c r="DO13" s="684"/>
      <c r="DP13" s="685"/>
      <c r="DQ13" s="692">
        <v>1940353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36663</v>
      </c>
      <c r="S14" s="684"/>
      <c r="T14" s="684"/>
      <c r="U14" s="684"/>
      <c r="V14" s="684"/>
      <c r="W14" s="684"/>
      <c r="X14" s="684"/>
      <c r="Y14" s="685"/>
      <c r="Z14" s="686">
        <v>0.2</v>
      </c>
      <c r="AA14" s="686"/>
      <c r="AB14" s="686"/>
      <c r="AC14" s="686"/>
      <c r="AD14" s="687">
        <v>36663</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138901</v>
      </c>
      <c r="BH14" s="684"/>
      <c r="BI14" s="684"/>
      <c r="BJ14" s="684"/>
      <c r="BK14" s="684"/>
      <c r="BL14" s="684"/>
      <c r="BM14" s="684"/>
      <c r="BN14" s="685"/>
      <c r="BO14" s="686">
        <v>1.7</v>
      </c>
      <c r="BP14" s="686"/>
      <c r="BQ14" s="686"/>
      <c r="BR14" s="686"/>
      <c r="BS14" s="692" t="s">
        <v>128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946423</v>
      </c>
      <c r="CS14" s="684"/>
      <c r="CT14" s="684"/>
      <c r="CU14" s="684"/>
      <c r="CV14" s="684"/>
      <c r="CW14" s="684"/>
      <c r="CX14" s="684"/>
      <c r="CY14" s="685"/>
      <c r="CZ14" s="686">
        <v>5.0999999999999996</v>
      </c>
      <c r="DA14" s="686"/>
      <c r="DB14" s="686"/>
      <c r="DC14" s="686"/>
      <c r="DD14" s="692">
        <v>43794</v>
      </c>
      <c r="DE14" s="684"/>
      <c r="DF14" s="684"/>
      <c r="DG14" s="684"/>
      <c r="DH14" s="684"/>
      <c r="DI14" s="684"/>
      <c r="DJ14" s="684"/>
      <c r="DK14" s="684"/>
      <c r="DL14" s="684"/>
      <c r="DM14" s="684"/>
      <c r="DN14" s="684"/>
      <c r="DO14" s="684"/>
      <c r="DP14" s="685"/>
      <c r="DQ14" s="692">
        <v>898474</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242</v>
      </c>
      <c r="AA15" s="686"/>
      <c r="AB15" s="686"/>
      <c r="AC15" s="686"/>
      <c r="AD15" s="687" t="s">
        <v>128</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278508</v>
      </c>
      <c r="BH15" s="684"/>
      <c r="BI15" s="684"/>
      <c r="BJ15" s="684"/>
      <c r="BK15" s="684"/>
      <c r="BL15" s="684"/>
      <c r="BM15" s="684"/>
      <c r="BN15" s="685"/>
      <c r="BO15" s="686">
        <v>3.3</v>
      </c>
      <c r="BP15" s="686"/>
      <c r="BQ15" s="686"/>
      <c r="BR15" s="686"/>
      <c r="BS15" s="692" t="s">
        <v>128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2621522</v>
      </c>
      <c r="CS15" s="684"/>
      <c r="CT15" s="684"/>
      <c r="CU15" s="684"/>
      <c r="CV15" s="684"/>
      <c r="CW15" s="684"/>
      <c r="CX15" s="684"/>
      <c r="CY15" s="685"/>
      <c r="CZ15" s="686">
        <v>14</v>
      </c>
      <c r="DA15" s="686"/>
      <c r="DB15" s="686"/>
      <c r="DC15" s="686"/>
      <c r="DD15" s="692">
        <v>309583</v>
      </c>
      <c r="DE15" s="684"/>
      <c r="DF15" s="684"/>
      <c r="DG15" s="684"/>
      <c r="DH15" s="684"/>
      <c r="DI15" s="684"/>
      <c r="DJ15" s="684"/>
      <c r="DK15" s="684"/>
      <c r="DL15" s="684"/>
      <c r="DM15" s="684"/>
      <c r="DN15" s="684"/>
      <c r="DO15" s="684"/>
      <c r="DP15" s="685"/>
      <c r="DQ15" s="692">
        <v>2026008</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11267</v>
      </c>
      <c r="S16" s="684"/>
      <c r="T16" s="684"/>
      <c r="U16" s="684"/>
      <c r="V16" s="684"/>
      <c r="W16" s="684"/>
      <c r="X16" s="684"/>
      <c r="Y16" s="685"/>
      <c r="Z16" s="686">
        <v>0.1</v>
      </c>
      <c r="AA16" s="686"/>
      <c r="AB16" s="686"/>
      <c r="AC16" s="686"/>
      <c r="AD16" s="687">
        <v>11267</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242</v>
      </c>
      <c r="BP16" s="686"/>
      <c r="BQ16" s="686"/>
      <c r="BR16" s="686"/>
      <c r="BS16" s="692" t="s">
        <v>128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1034</v>
      </c>
      <c r="CS16" s="684"/>
      <c r="CT16" s="684"/>
      <c r="CU16" s="684"/>
      <c r="CV16" s="684"/>
      <c r="CW16" s="684"/>
      <c r="CX16" s="684"/>
      <c r="CY16" s="685"/>
      <c r="CZ16" s="686">
        <v>0</v>
      </c>
      <c r="DA16" s="686"/>
      <c r="DB16" s="686"/>
      <c r="DC16" s="686"/>
      <c r="DD16" s="692" t="s">
        <v>128</v>
      </c>
      <c r="DE16" s="684"/>
      <c r="DF16" s="684"/>
      <c r="DG16" s="684"/>
      <c r="DH16" s="684"/>
      <c r="DI16" s="684"/>
      <c r="DJ16" s="684"/>
      <c r="DK16" s="684"/>
      <c r="DL16" s="684"/>
      <c r="DM16" s="684"/>
      <c r="DN16" s="684"/>
      <c r="DO16" s="684"/>
      <c r="DP16" s="685"/>
      <c r="DQ16" s="692">
        <v>1034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210136</v>
      </c>
      <c r="S17" s="684"/>
      <c r="T17" s="684"/>
      <c r="U17" s="684"/>
      <c r="V17" s="684"/>
      <c r="W17" s="684"/>
      <c r="X17" s="684"/>
      <c r="Y17" s="685"/>
      <c r="Z17" s="686">
        <v>1.1000000000000001</v>
      </c>
      <c r="AA17" s="686"/>
      <c r="AB17" s="686"/>
      <c r="AC17" s="686"/>
      <c r="AD17" s="687">
        <v>210136</v>
      </c>
      <c r="AE17" s="687"/>
      <c r="AF17" s="687"/>
      <c r="AG17" s="687"/>
      <c r="AH17" s="687"/>
      <c r="AI17" s="687"/>
      <c r="AJ17" s="687"/>
      <c r="AK17" s="687"/>
      <c r="AL17" s="688">
        <v>1.8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242</v>
      </c>
      <c r="BP17" s="686"/>
      <c r="BQ17" s="686"/>
      <c r="BR17" s="686"/>
      <c r="BS17" s="692" t="s">
        <v>128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1860817</v>
      </c>
      <c r="CS17" s="684"/>
      <c r="CT17" s="684"/>
      <c r="CU17" s="684"/>
      <c r="CV17" s="684"/>
      <c r="CW17" s="684"/>
      <c r="CX17" s="684"/>
      <c r="CY17" s="685"/>
      <c r="CZ17" s="686">
        <v>10</v>
      </c>
      <c r="DA17" s="686"/>
      <c r="DB17" s="686"/>
      <c r="DC17" s="686"/>
      <c r="DD17" s="692" t="s">
        <v>128</v>
      </c>
      <c r="DE17" s="684"/>
      <c r="DF17" s="684"/>
      <c r="DG17" s="684"/>
      <c r="DH17" s="684"/>
      <c r="DI17" s="684"/>
      <c r="DJ17" s="684"/>
      <c r="DK17" s="684"/>
      <c r="DL17" s="684"/>
      <c r="DM17" s="684"/>
      <c r="DN17" s="684"/>
      <c r="DO17" s="684"/>
      <c r="DP17" s="685"/>
      <c r="DQ17" s="692">
        <v>1786662</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78919</v>
      </c>
      <c r="S18" s="684"/>
      <c r="T18" s="684"/>
      <c r="U18" s="684"/>
      <c r="V18" s="684"/>
      <c r="W18" s="684"/>
      <c r="X18" s="684"/>
      <c r="Y18" s="685"/>
      <c r="Z18" s="686">
        <v>0.4</v>
      </c>
      <c r="AA18" s="686"/>
      <c r="AB18" s="686"/>
      <c r="AC18" s="686"/>
      <c r="AD18" s="687">
        <v>78919</v>
      </c>
      <c r="AE18" s="687"/>
      <c r="AF18" s="687"/>
      <c r="AG18" s="687"/>
      <c r="AH18" s="687"/>
      <c r="AI18" s="687"/>
      <c r="AJ18" s="687"/>
      <c r="AK18" s="687"/>
      <c r="AL18" s="688">
        <v>0.7</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242</v>
      </c>
      <c r="DA18" s="686"/>
      <c r="DB18" s="686"/>
      <c r="DC18" s="686"/>
      <c r="DD18" s="692" t="s">
        <v>128</v>
      </c>
      <c r="DE18" s="684"/>
      <c r="DF18" s="684"/>
      <c r="DG18" s="684"/>
      <c r="DH18" s="684"/>
      <c r="DI18" s="684"/>
      <c r="DJ18" s="684"/>
      <c r="DK18" s="684"/>
      <c r="DL18" s="684"/>
      <c r="DM18" s="684"/>
      <c r="DN18" s="684"/>
      <c r="DO18" s="684"/>
      <c r="DP18" s="685"/>
      <c r="DQ18" s="692" t="s">
        <v>242</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5566</v>
      </c>
      <c r="S19" s="684"/>
      <c r="T19" s="684"/>
      <c r="U19" s="684"/>
      <c r="V19" s="684"/>
      <c r="W19" s="684"/>
      <c r="X19" s="684"/>
      <c r="Y19" s="685"/>
      <c r="Z19" s="686">
        <v>0</v>
      </c>
      <c r="AA19" s="686"/>
      <c r="AB19" s="686"/>
      <c r="AC19" s="686"/>
      <c r="AD19" s="687">
        <v>5566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407685</v>
      </c>
      <c r="BH19" s="684"/>
      <c r="BI19" s="684"/>
      <c r="BJ19" s="684"/>
      <c r="BK19" s="684"/>
      <c r="BL19" s="684"/>
      <c r="BM19" s="684"/>
      <c r="BN19" s="685"/>
      <c r="BO19" s="686">
        <v>4.9000000000000004</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242</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717</v>
      </c>
      <c r="S20" s="684"/>
      <c r="T20" s="684"/>
      <c r="U20" s="684"/>
      <c r="V20" s="684"/>
      <c r="W20" s="684"/>
      <c r="X20" s="684"/>
      <c r="Y20" s="685"/>
      <c r="Z20" s="686">
        <v>0</v>
      </c>
      <c r="AA20" s="686"/>
      <c r="AB20" s="686"/>
      <c r="AC20" s="686"/>
      <c r="AD20" s="687">
        <v>717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407685</v>
      </c>
      <c r="BH20" s="684"/>
      <c r="BI20" s="684"/>
      <c r="BJ20" s="684"/>
      <c r="BK20" s="684"/>
      <c r="BL20" s="684"/>
      <c r="BM20" s="684"/>
      <c r="BN20" s="685"/>
      <c r="BO20" s="686">
        <v>4.9000000000000004</v>
      </c>
      <c r="BP20" s="686"/>
      <c r="BQ20" s="686"/>
      <c r="BR20" s="686"/>
      <c r="BS20" s="692" t="s">
        <v>175</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18674367</v>
      </c>
      <c r="CS20" s="684"/>
      <c r="CT20" s="684"/>
      <c r="CU20" s="684"/>
      <c r="CV20" s="684"/>
      <c r="CW20" s="684"/>
      <c r="CX20" s="684"/>
      <c r="CY20" s="685"/>
      <c r="CZ20" s="686">
        <v>100</v>
      </c>
      <c r="DA20" s="686"/>
      <c r="DB20" s="686"/>
      <c r="DC20" s="686"/>
      <c r="DD20" s="692">
        <v>1126886</v>
      </c>
      <c r="DE20" s="684"/>
      <c r="DF20" s="684"/>
      <c r="DG20" s="684"/>
      <c r="DH20" s="684"/>
      <c r="DI20" s="684"/>
      <c r="DJ20" s="684"/>
      <c r="DK20" s="684"/>
      <c r="DL20" s="684"/>
      <c r="DM20" s="684"/>
      <c r="DN20" s="684"/>
      <c r="DO20" s="684"/>
      <c r="DP20" s="685"/>
      <c r="DQ20" s="692">
        <v>13672842</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124934</v>
      </c>
      <c r="S21" s="684"/>
      <c r="T21" s="684"/>
      <c r="U21" s="684"/>
      <c r="V21" s="684"/>
      <c r="W21" s="684"/>
      <c r="X21" s="684"/>
      <c r="Y21" s="685"/>
      <c r="Z21" s="686">
        <v>0.7</v>
      </c>
      <c r="AA21" s="686"/>
      <c r="AB21" s="686"/>
      <c r="AC21" s="686"/>
      <c r="AD21" s="687">
        <v>124934</v>
      </c>
      <c r="AE21" s="687"/>
      <c r="AF21" s="687"/>
      <c r="AG21" s="687"/>
      <c r="AH21" s="687"/>
      <c r="AI21" s="687"/>
      <c r="AJ21" s="687"/>
      <c r="AK21" s="687"/>
      <c r="AL21" s="688">
        <v>1.1000000000000001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242</v>
      </c>
      <c r="BH21" s="684"/>
      <c r="BI21" s="684"/>
      <c r="BJ21" s="684"/>
      <c r="BK21" s="684"/>
      <c r="BL21" s="684"/>
      <c r="BM21" s="684"/>
      <c r="BN21" s="685"/>
      <c r="BO21" s="686" t="s">
        <v>128</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2485795</v>
      </c>
      <c r="S22" s="684"/>
      <c r="T22" s="684"/>
      <c r="U22" s="684"/>
      <c r="V22" s="684"/>
      <c r="W22" s="684"/>
      <c r="X22" s="684"/>
      <c r="Y22" s="685"/>
      <c r="Z22" s="686">
        <v>13</v>
      </c>
      <c r="AA22" s="686"/>
      <c r="AB22" s="686"/>
      <c r="AC22" s="686"/>
      <c r="AD22" s="687">
        <v>2125890</v>
      </c>
      <c r="AE22" s="687"/>
      <c r="AF22" s="687"/>
      <c r="AG22" s="687"/>
      <c r="AH22" s="687"/>
      <c r="AI22" s="687"/>
      <c r="AJ22" s="687"/>
      <c r="AK22" s="687"/>
      <c r="AL22" s="688">
        <v>18.2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2125890</v>
      </c>
      <c r="S23" s="684"/>
      <c r="T23" s="684"/>
      <c r="U23" s="684"/>
      <c r="V23" s="684"/>
      <c r="W23" s="684"/>
      <c r="X23" s="684"/>
      <c r="Y23" s="685"/>
      <c r="Z23" s="686">
        <v>11.1</v>
      </c>
      <c r="AA23" s="686"/>
      <c r="AB23" s="686"/>
      <c r="AC23" s="686"/>
      <c r="AD23" s="687">
        <v>2125890</v>
      </c>
      <c r="AE23" s="687"/>
      <c r="AF23" s="687"/>
      <c r="AG23" s="687"/>
      <c r="AH23" s="687"/>
      <c r="AI23" s="687"/>
      <c r="AJ23" s="687"/>
      <c r="AK23" s="687"/>
      <c r="AL23" s="688">
        <v>18.2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407685</v>
      </c>
      <c r="BH23" s="684"/>
      <c r="BI23" s="684"/>
      <c r="BJ23" s="684"/>
      <c r="BK23" s="684"/>
      <c r="BL23" s="684"/>
      <c r="BM23" s="684"/>
      <c r="BN23" s="685"/>
      <c r="BO23" s="686">
        <v>4.9000000000000004</v>
      </c>
      <c r="BP23" s="686"/>
      <c r="BQ23" s="686"/>
      <c r="BR23" s="686"/>
      <c r="BS23" s="692" t="s">
        <v>242</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354318</v>
      </c>
      <c r="S24" s="684"/>
      <c r="T24" s="684"/>
      <c r="U24" s="684"/>
      <c r="V24" s="684"/>
      <c r="W24" s="684"/>
      <c r="X24" s="684"/>
      <c r="Y24" s="685"/>
      <c r="Z24" s="686">
        <v>1.8</v>
      </c>
      <c r="AA24" s="686"/>
      <c r="AB24" s="686"/>
      <c r="AC24" s="686"/>
      <c r="AD24" s="687" t="s">
        <v>128</v>
      </c>
      <c r="AE24" s="687"/>
      <c r="AF24" s="687"/>
      <c r="AG24" s="687"/>
      <c r="AH24" s="687"/>
      <c r="AI24" s="687"/>
      <c r="AJ24" s="687"/>
      <c r="AK24" s="687"/>
      <c r="AL24" s="688" t="s">
        <v>128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242</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9021919</v>
      </c>
      <c r="CS24" s="673"/>
      <c r="CT24" s="673"/>
      <c r="CU24" s="673"/>
      <c r="CV24" s="673"/>
      <c r="CW24" s="673"/>
      <c r="CX24" s="673"/>
      <c r="CY24" s="674"/>
      <c r="CZ24" s="677">
        <v>48.3</v>
      </c>
      <c r="DA24" s="678"/>
      <c r="DB24" s="678"/>
      <c r="DC24" s="697"/>
      <c r="DD24" s="722">
        <v>5856140</v>
      </c>
      <c r="DE24" s="673"/>
      <c r="DF24" s="673"/>
      <c r="DG24" s="673"/>
      <c r="DH24" s="673"/>
      <c r="DI24" s="673"/>
      <c r="DJ24" s="673"/>
      <c r="DK24" s="674"/>
      <c r="DL24" s="722">
        <v>5792663</v>
      </c>
      <c r="DM24" s="673"/>
      <c r="DN24" s="673"/>
      <c r="DO24" s="673"/>
      <c r="DP24" s="673"/>
      <c r="DQ24" s="673"/>
      <c r="DR24" s="673"/>
      <c r="DS24" s="673"/>
      <c r="DT24" s="673"/>
      <c r="DU24" s="673"/>
      <c r="DV24" s="674"/>
      <c r="DW24" s="677">
        <v>47.7</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5587</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242</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3168791</v>
      </c>
      <c r="CS25" s="719"/>
      <c r="CT25" s="719"/>
      <c r="CU25" s="719"/>
      <c r="CV25" s="719"/>
      <c r="CW25" s="719"/>
      <c r="CX25" s="719"/>
      <c r="CY25" s="720"/>
      <c r="CZ25" s="688">
        <v>17</v>
      </c>
      <c r="DA25" s="717"/>
      <c r="DB25" s="717"/>
      <c r="DC25" s="721"/>
      <c r="DD25" s="692">
        <v>2797158</v>
      </c>
      <c r="DE25" s="719"/>
      <c r="DF25" s="719"/>
      <c r="DG25" s="719"/>
      <c r="DH25" s="719"/>
      <c r="DI25" s="719"/>
      <c r="DJ25" s="719"/>
      <c r="DK25" s="720"/>
      <c r="DL25" s="692">
        <v>2769078</v>
      </c>
      <c r="DM25" s="719"/>
      <c r="DN25" s="719"/>
      <c r="DO25" s="719"/>
      <c r="DP25" s="719"/>
      <c r="DQ25" s="719"/>
      <c r="DR25" s="719"/>
      <c r="DS25" s="719"/>
      <c r="DT25" s="719"/>
      <c r="DU25" s="719"/>
      <c r="DV25" s="720"/>
      <c r="DW25" s="688">
        <v>22.8</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12385931</v>
      </c>
      <c r="S26" s="684"/>
      <c r="T26" s="684"/>
      <c r="U26" s="684"/>
      <c r="V26" s="684"/>
      <c r="W26" s="684"/>
      <c r="X26" s="684"/>
      <c r="Y26" s="685"/>
      <c r="Z26" s="686">
        <v>64.599999999999994</v>
      </c>
      <c r="AA26" s="686"/>
      <c r="AB26" s="686"/>
      <c r="AC26" s="686"/>
      <c r="AD26" s="687">
        <v>11613731</v>
      </c>
      <c r="AE26" s="687"/>
      <c r="AF26" s="687"/>
      <c r="AG26" s="687"/>
      <c r="AH26" s="687"/>
      <c r="AI26" s="687"/>
      <c r="AJ26" s="687"/>
      <c r="AK26" s="687"/>
      <c r="AL26" s="688">
        <v>99.5</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1965334</v>
      </c>
      <c r="CS26" s="684"/>
      <c r="CT26" s="684"/>
      <c r="CU26" s="684"/>
      <c r="CV26" s="684"/>
      <c r="CW26" s="684"/>
      <c r="CX26" s="684"/>
      <c r="CY26" s="685"/>
      <c r="CZ26" s="688">
        <v>10.5</v>
      </c>
      <c r="DA26" s="717"/>
      <c r="DB26" s="717"/>
      <c r="DC26" s="721"/>
      <c r="DD26" s="692">
        <v>1764916</v>
      </c>
      <c r="DE26" s="684"/>
      <c r="DF26" s="684"/>
      <c r="DG26" s="684"/>
      <c r="DH26" s="684"/>
      <c r="DI26" s="684"/>
      <c r="DJ26" s="684"/>
      <c r="DK26" s="685"/>
      <c r="DL26" s="692" t="s">
        <v>242</v>
      </c>
      <c r="DM26" s="684"/>
      <c r="DN26" s="684"/>
      <c r="DO26" s="684"/>
      <c r="DP26" s="684"/>
      <c r="DQ26" s="684"/>
      <c r="DR26" s="684"/>
      <c r="DS26" s="684"/>
      <c r="DT26" s="684"/>
      <c r="DU26" s="684"/>
      <c r="DV26" s="685"/>
      <c r="DW26" s="688" t="s">
        <v>175</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3921</v>
      </c>
      <c r="S27" s="684"/>
      <c r="T27" s="684"/>
      <c r="U27" s="684"/>
      <c r="V27" s="684"/>
      <c r="W27" s="684"/>
      <c r="X27" s="684"/>
      <c r="Y27" s="685"/>
      <c r="Z27" s="686">
        <v>0</v>
      </c>
      <c r="AA27" s="686"/>
      <c r="AB27" s="686"/>
      <c r="AC27" s="686"/>
      <c r="AD27" s="687">
        <v>3921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8387606</v>
      </c>
      <c r="BH27" s="684"/>
      <c r="BI27" s="684"/>
      <c r="BJ27" s="684"/>
      <c r="BK27" s="684"/>
      <c r="BL27" s="684"/>
      <c r="BM27" s="684"/>
      <c r="BN27" s="685"/>
      <c r="BO27" s="686">
        <v>100</v>
      </c>
      <c r="BP27" s="686"/>
      <c r="BQ27" s="686"/>
      <c r="BR27" s="686"/>
      <c r="BS27" s="692" t="s">
        <v>175</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3992314</v>
      </c>
      <c r="CS27" s="719"/>
      <c r="CT27" s="719"/>
      <c r="CU27" s="719"/>
      <c r="CV27" s="719"/>
      <c r="CW27" s="719"/>
      <c r="CX27" s="719"/>
      <c r="CY27" s="720"/>
      <c r="CZ27" s="688">
        <v>21.4</v>
      </c>
      <c r="DA27" s="717"/>
      <c r="DB27" s="717"/>
      <c r="DC27" s="721"/>
      <c r="DD27" s="692">
        <v>1272323</v>
      </c>
      <c r="DE27" s="719"/>
      <c r="DF27" s="719"/>
      <c r="DG27" s="719"/>
      <c r="DH27" s="719"/>
      <c r="DI27" s="719"/>
      <c r="DJ27" s="719"/>
      <c r="DK27" s="720"/>
      <c r="DL27" s="692">
        <v>1256926</v>
      </c>
      <c r="DM27" s="719"/>
      <c r="DN27" s="719"/>
      <c r="DO27" s="719"/>
      <c r="DP27" s="719"/>
      <c r="DQ27" s="719"/>
      <c r="DR27" s="719"/>
      <c r="DS27" s="719"/>
      <c r="DT27" s="719"/>
      <c r="DU27" s="719"/>
      <c r="DV27" s="720"/>
      <c r="DW27" s="688">
        <v>10.3</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41571</v>
      </c>
      <c r="S28" s="684"/>
      <c r="T28" s="684"/>
      <c r="U28" s="684"/>
      <c r="V28" s="684"/>
      <c r="W28" s="684"/>
      <c r="X28" s="684"/>
      <c r="Y28" s="685"/>
      <c r="Z28" s="686">
        <v>0.2</v>
      </c>
      <c r="AA28" s="686"/>
      <c r="AB28" s="686"/>
      <c r="AC28" s="686"/>
      <c r="AD28" s="687" t="s">
        <v>128</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1860814</v>
      </c>
      <c r="CS28" s="684"/>
      <c r="CT28" s="684"/>
      <c r="CU28" s="684"/>
      <c r="CV28" s="684"/>
      <c r="CW28" s="684"/>
      <c r="CX28" s="684"/>
      <c r="CY28" s="685"/>
      <c r="CZ28" s="688">
        <v>10</v>
      </c>
      <c r="DA28" s="717"/>
      <c r="DB28" s="717"/>
      <c r="DC28" s="721"/>
      <c r="DD28" s="692">
        <v>1786659</v>
      </c>
      <c r="DE28" s="684"/>
      <c r="DF28" s="684"/>
      <c r="DG28" s="684"/>
      <c r="DH28" s="684"/>
      <c r="DI28" s="684"/>
      <c r="DJ28" s="684"/>
      <c r="DK28" s="685"/>
      <c r="DL28" s="692">
        <v>1766659</v>
      </c>
      <c r="DM28" s="684"/>
      <c r="DN28" s="684"/>
      <c r="DO28" s="684"/>
      <c r="DP28" s="684"/>
      <c r="DQ28" s="684"/>
      <c r="DR28" s="684"/>
      <c r="DS28" s="684"/>
      <c r="DT28" s="684"/>
      <c r="DU28" s="684"/>
      <c r="DV28" s="685"/>
      <c r="DW28" s="688">
        <v>14.5</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292128</v>
      </c>
      <c r="S29" s="684"/>
      <c r="T29" s="684"/>
      <c r="U29" s="684"/>
      <c r="V29" s="684"/>
      <c r="W29" s="684"/>
      <c r="X29" s="684"/>
      <c r="Y29" s="685"/>
      <c r="Z29" s="686">
        <v>1.5</v>
      </c>
      <c r="AA29" s="686"/>
      <c r="AB29" s="686"/>
      <c r="AC29" s="686"/>
      <c r="AD29" s="687">
        <v>23656</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70</v>
      </c>
      <c r="CG29" s="699"/>
      <c r="CH29" s="699"/>
      <c r="CI29" s="699"/>
      <c r="CJ29" s="699"/>
      <c r="CK29" s="699"/>
      <c r="CL29" s="699"/>
      <c r="CM29" s="699"/>
      <c r="CN29" s="699"/>
      <c r="CO29" s="699"/>
      <c r="CP29" s="699"/>
      <c r="CQ29" s="700"/>
      <c r="CR29" s="683">
        <v>1860814</v>
      </c>
      <c r="CS29" s="719"/>
      <c r="CT29" s="719"/>
      <c r="CU29" s="719"/>
      <c r="CV29" s="719"/>
      <c r="CW29" s="719"/>
      <c r="CX29" s="719"/>
      <c r="CY29" s="720"/>
      <c r="CZ29" s="688">
        <v>10</v>
      </c>
      <c r="DA29" s="717"/>
      <c r="DB29" s="717"/>
      <c r="DC29" s="721"/>
      <c r="DD29" s="692">
        <v>1786659</v>
      </c>
      <c r="DE29" s="719"/>
      <c r="DF29" s="719"/>
      <c r="DG29" s="719"/>
      <c r="DH29" s="719"/>
      <c r="DI29" s="719"/>
      <c r="DJ29" s="719"/>
      <c r="DK29" s="720"/>
      <c r="DL29" s="692">
        <v>1766659</v>
      </c>
      <c r="DM29" s="719"/>
      <c r="DN29" s="719"/>
      <c r="DO29" s="719"/>
      <c r="DP29" s="719"/>
      <c r="DQ29" s="719"/>
      <c r="DR29" s="719"/>
      <c r="DS29" s="719"/>
      <c r="DT29" s="719"/>
      <c r="DU29" s="719"/>
      <c r="DV29" s="720"/>
      <c r="DW29" s="688">
        <v>14.5</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26370</v>
      </c>
      <c r="S30" s="684"/>
      <c r="T30" s="684"/>
      <c r="U30" s="684"/>
      <c r="V30" s="684"/>
      <c r="W30" s="684"/>
      <c r="X30" s="684"/>
      <c r="Y30" s="685"/>
      <c r="Z30" s="686">
        <v>0.1</v>
      </c>
      <c r="AA30" s="686"/>
      <c r="AB30" s="686"/>
      <c r="AC30" s="686"/>
      <c r="AD30" s="687" t="s">
        <v>128</v>
      </c>
      <c r="AE30" s="687"/>
      <c r="AF30" s="687"/>
      <c r="AG30" s="687"/>
      <c r="AH30" s="687"/>
      <c r="AI30" s="687"/>
      <c r="AJ30" s="687"/>
      <c r="AK30" s="687"/>
      <c r="AL30" s="688" t="s">
        <v>242</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1719327</v>
      </c>
      <c r="CS30" s="684"/>
      <c r="CT30" s="684"/>
      <c r="CU30" s="684"/>
      <c r="CV30" s="684"/>
      <c r="CW30" s="684"/>
      <c r="CX30" s="684"/>
      <c r="CY30" s="685"/>
      <c r="CZ30" s="688">
        <v>9.1999999999999993</v>
      </c>
      <c r="DA30" s="717"/>
      <c r="DB30" s="717"/>
      <c r="DC30" s="721"/>
      <c r="DD30" s="692">
        <v>1645172</v>
      </c>
      <c r="DE30" s="684"/>
      <c r="DF30" s="684"/>
      <c r="DG30" s="684"/>
      <c r="DH30" s="684"/>
      <c r="DI30" s="684"/>
      <c r="DJ30" s="684"/>
      <c r="DK30" s="685"/>
      <c r="DL30" s="692">
        <v>1625172</v>
      </c>
      <c r="DM30" s="684"/>
      <c r="DN30" s="684"/>
      <c r="DO30" s="684"/>
      <c r="DP30" s="684"/>
      <c r="DQ30" s="684"/>
      <c r="DR30" s="684"/>
      <c r="DS30" s="684"/>
      <c r="DT30" s="684"/>
      <c r="DU30" s="684"/>
      <c r="DV30" s="685"/>
      <c r="DW30" s="688">
        <v>13.4</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2356224</v>
      </c>
      <c r="S31" s="684"/>
      <c r="T31" s="684"/>
      <c r="U31" s="684"/>
      <c r="V31" s="684"/>
      <c r="W31" s="684"/>
      <c r="X31" s="684"/>
      <c r="Y31" s="685"/>
      <c r="Z31" s="686">
        <v>12.3</v>
      </c>
      <c r="AA31" s="686"/>
      <c r="AB31" s="686"/>
      <c r="AC31" s="686"/>
      <c r="AD31" s="687" t="s">
        <v>175</v>
      </c>
      <c r="AE31" s="687"/>
      <c r="AF31" s="687"/>
      <c r="AG31" s="687"/>
      <c r="AH31" s="687"/>
      <c r="AI31" s="687"/>
      <c r="AJ31" s="687"/>
      <c r="AK31" s="687"/>
      <c r="AL31" s="688" t="s">
        <v>242</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99.5</v>
      </c>
      <c r="BH31" s="738"/>
      <c r="BI31" s="738"/>
      <c r="BJ31" s="738"/>
      <c r="BK31" s="738"/>
      <c r="BL31" s="738"/>
      <c r="BM31" s="678">
        <v>98.6</v>
      </c>
      <c r="BN31" s="738"/>
      <c r="BO31" s="738"/>
      <c r="BP31" s="738"/>
      <c r="BQ31" s="739"/>
      <c r="BR31" s="751">
        <v>99.4</v>
      </c>
      <c r="BS31" s="738"/>
      <c r="BT31" s="738"/>
      <c r="BU31" s="738"/>
      <c r="BV31" s="738"/>
      <c r="BW31" s="738"/>
      <c r="BX31" s="678">
        <v>98.6</v>
      </c>
      <c r="BY31" s="738"/>
      <c r="BZ31" s="738"/>
      <c r="CA31" s="738"/>
      <c r="CB31" s="739"/>
      <c r="CD31" s="729"/>
      <c r="CE31" s="730"/>
      <c r="CF31" s="698" t="s">
        <v>312</v>
      </c>
      <c r="CG31" s="699"/>
      <c r="CH31" s="699"/>
      <c r="CI31" s="699"/>
      <c r="CJ31" s="699"/>
      <c r="CK31" s="699"/>
      <c r="CL31" s="699"/>
      <c r="CM31" s="699"/>
      <c r="CN31" s="699"/>
      <c r="CO31" s="699"/>
      <c r="CP31" s="699"/>
      <c r="CQ31" s="700"/>
      <c r="CR31" s="683">
        <v>141487</v>
      </c>
      <c r="CS31" s="719"/>
      <c r="CT31" s="719"/>
      <c r="CU31" s="719"/>
      <c r="CV31" s="719"/>
      <c r="CW31" s="719"/>
      <c r="CX31" s="719"/>
      <c r="CY31" s="720"/>
      <c r="CZ31" s="688">
        <v>0.8</v>
      </c>
      <c r="DA31" s="717"/>
      <c r="DB31" s="717"/>
      <c r="DC31" s="721"/>
      <c r="DD31" s="692">
        <v>141487</v>
      </c>
      <c r="DE31" s="719"/>
      <c r="DF31" s="719"/>
      <c r="DG31" s="719"/>
      <c r="DH31" s="719"/>
      <c r="DI31" s="719"/>
      <c r="DJ31" s="719"/>
      <c r="DK31" s="720"/>
      <c r="DL31" s="692">
        <v>141487</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33" t="s">
        <v>313</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128</v>
      </c>
      <c r="AA32" s="686"/>
      <c r="AB32" s="686"/>
      <c r="AC32" s="686"/>
      <c r="AD32" s="687" t="s">
        <v>242</v>
      </c>
      <c r="AE32" s="687"/>
      <c r="AF32" s="687"/>
      <c r="AG32" s="687"/>
      <c r="AH32" s="687"/>
      <c r="AI32" s="687"/>
      <c r="AJ32" s="687"/>
      <c r="AK32" s="687"/>
      <c r="AL32" s="688" t="s">
        <v>128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98.7</v>
      </c>
      <c r="BN32" s="749"/>
      <c r="BO32" s="749"/>
      <c r="BP32" s="749"/>
      <c r="BQ32" s="750"/>
      <c r="BR32" s="752">
        <v>99.4</v>
      </c>
      <c r="BS32" s="719"/>
      <c r="BT32" s="719"/>
      <c r="BU32" s="719"/>
      <c r="BV32" s="719"/>
      <c r="BW32" s="719"/>
      <c r="BX32" s="689">
        <v>98.6</v>
      </c>
      <c r="BY32" s="749"/>
      <c r="BZ32" s="749"/>
      <c r="CA32" s="749"/>
      <c r="CB32" s="750"/>
      <c r="CD32" s="731"/>
      <c r="CE32" s="732"/>
      <c r="CF32" s="698" t="s">
        <v>316</v>
      </c>
      <c r="CG32" s="699"/>
      <c r="CH32" s="699"/>
      <c r="CI32" s="699"/>
      <c r="CJ32" s="699"/>
      <c r="CK32" s="699"/>
      <c r="CL32" s="699"/>
      <c r="CM32" s="699"/>
      <c r="CN32" s="699"/>
      <c r="CO32" s="699"/>
      <c r="CP32" s="699"/>
      <c r="CQ32" s="700"/>
      <c r="CR32" s="683" t="s">
        <v>242</v>
      </c>
      <c r="CS32" s="684"/>
      <c r="CT32" s="684"/>
      <c r="CU32" s="684"/>
      <c r="CV32" s="684"/>
      <c r="CW32" s="684"/>
      <c r="CX32" s="684"/>
      <c r="CY32" s="685"/>
      <c r="CZ32" s="688" t="s">
        <v>128</v>
      </c>
      <c r="DA32" s="717"/>
      <c r="DB32" s="717"/>
      <c r="DC32" s="721"/>
      <c r="DD32" s="692" t="s">
        <v>242</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1293221</v>
      </c>
      <c r="S33" s="684"/>
      <c r="T33" s="684"/>
      <c r="U33" s="684"/>
      <c r="V33" s="684"/>
      <c r="W33" s="684"/>
      <c r="X33" s="684"/>
      <c r="Y33" s="685"/>
      <c r="Z33" s="686">
        <v>6.7</v>
      </c>
      <c r="AA33" s="686"/>
      <c r="AB33" s="686"/>
      <c r="AC33" s="686"/>
      <c r="AD33" s="687" t="s">
        <v>128</v>
      </c>
      <c r="AE33" s="687"/>
      <c r="AF33" s="687"/>
      <c r="AG33" s="687"/>
      <c r="AH33" s="687"/>
      <c r="AI33" s="687"/>
      <c r="AJ33" s="687"/>
      <c r="AK33" s="687"/>
      <c r="AL33" s="688" t="s">
        <v>242</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99.5</v>
      </c>
      <c r="BH33" s="754"/>
      <c r="BI33" s="754"/>
      <c r="BJ33" s="754"/>
      <c r="BK33" s="754"/>
      <c r="BL33" s="754"/>
      <c r="BM33" s="755">
        <v>98.5</v>
      </c>
      <c r="BN33" s="754"/>
      <c r="BO33" s="754"/>
      <c r="BP33" s="754"/>
      <c r="BQ33" s="756"/>
      <c r="BR33" s="753">
        <v>99.4</v>
      </c>
      <c r="BS33" s="754"/>
      <c r="BT33" s="754"/>
      <c r="BU33" s="754"/>
      <c r="BV33" s="754"/>
      <c r="BW33" s="754"/>
      <c r="BX33" s="755">
        <v>98.4</v>
      </c>
      <c r="BY33" s="754"/>
      <c r="BZ33" s="754"/>
      <c r="CA33" s="754"/>
      <c r="CB33" s="756"/>
      <c r="CD33" s="698" t="s">
        <v>319</v>
      </c>
      <c r="CE33" s="699"/>
      <c r="CF33" s="699"/>
      <c r="CG33" s="699"/>
      <c r="CH33" s="699"/>
      <c r="CI33" s="699"/>
      <c r="CJ33" s="699"/>
      <c r="CK33" s="699"/>
      <c r="CL33" s="699"/>
      <c r="CM33" s="699"/>
      <c r="CN33" s="699"/>
      <c r="CO33" s="699"/>
      <c r="CP33" s="699"/>
      <c r="CQ33" s="700"/>
      <c r="CR33" s="683">
        <v>8524528</v>
      </c>
      <c r="CS33" s="719"/>
      <c r="CT33" s="719"/>
      <c r="CU33" s="719"/>
      <c r="CV33" s="719"/>
      <c r="CW33" s="719"/>
      <c r="CX33" s="719"/>
      <c r="CY33" s="720"/>
      <c r="CZ33" s="688">
        <v>45.6</v>
      </c>
      <c r="DA33" s="717"/>
      <c r="DB33" s="717"/>
      <c r="DC33" s="721"/>
      <c r="DD33" s="692">
        <v>7083331</v>
      </c>
      <c r="DE33" s="719"/>
      <c r="DF33" s="719"/>
      <c r="DG33" s="719"/>
      <c r="DH33" s="719"/>
      <c r="DI33" s="719"/>
      <c r="DJ33" s="719"/>
      <c r="DK33" s="720"/>
      <c r="DL33" s="692">
        <v>5647842</v>
      </c>
      <c r="DM33" s="719"/>
      <c r="DN33" s="719"/>
      <c r="DO33" s="719"/>
      <c r="DP33" s="719"/>
      <c r="DQ33" s="719"/>
      <c r="DR33" s="719"/>
      <c r="DS33" s="719"/>
      <c r="DT33" s="719"/>
      <c r="DU33" s="719"/>
      <c r="DV33" s="720"/>
      <c r="DW33" s="688">
        <v>46.5</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93315</v>
      </c>
      <c r="S34" s="684"/>
      <c r="T34" s="684"/>
      <c r="U34" s="684"/>
      <c r="V34" s="684"/>
      <c r="W34" s="684"/>
      <c r="X34" s="684"/>
      <c r="Y34" s="685"/>
      <c r="Z34" s="686">
        <v>0.5</v>
      </c>
      <c r="AA34" s="686"/>
      <c r="AB34" s="686"/>
      <c r="AC34" s="686"/>
      <c r="AD34" s="687">
        <v>26007</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3093283</v>
      </c>
      <c r="CS34" s="684"/>
      <c r="CT34" s="684"/>
      <c r="CU34" s="684"/>
      <c r="CV34" s="684"/>
      <c r="CW34" s="684"/>
      <c r="CX34" s="684"/>
      <c r="CY34" s="685"/>
      <c r="CZ34" s="688">
        <v>16.600000000000001</v>
      </c>
      <c r="DA34" s="717"/>
      <c r="DB34" s="717"/>
      <c r="DC34" s="721"/>
      <c r="DD34" s="692">
        <v>2240378</v>
      </c>
      <c r="DE34" s="684"/>
      <c r="DF34" s="684"/>
      <c r="DG34" s="684"/>
      <c r="DH34" s="684"/>
      <c r="DI34" s="684"/>
      <c r="DJ34" s="684"/>
      <c r="DK34" s="685"/>
      <c r="DL34" s="692">
        <v>2001819</v>
      </c>
      <c r="DM34" s="684"/>
      <c r="DN34" s="684"/>
      <c r="DO34" s="684"/>
      <c r="DP34" s="684"/>
      <c r="DQ34" s="684"/>
      <c r="DR34" s="684"/>
      <c r="DS34" s="684"/>
      <c r="DT34" s="684"/>
      <c r="DU34" s="684"/>
      <c r="DV34" s="685"/>
      <c r="DW34" s="688">
        <v>16.5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9829</v>
      </c>
      <c r="S35" s="684"/>
      <c r="T35" s="684"/>
      <c r="U35" s="684"/>
      <c r="V35" s="684"/>
      <c r="W35" s="684"/>
      <c r="X35" s="684"/>
      <c r="Y35" s="685"/>
      <c r="Z35" s="686">
        <v>0.1</v>
      </c>
      <c r="AA35" s="686"/>
      <c r="AB35" s="686"/>
      <c r="AC35" s="686"/>
      <c r="AD35" s="687" t="s">
        <v>128</v>
      </c>
      <c r="AE35" s="687"/>
      <c r="AF35" s="687"/>
      <c r="AG35" s="687"/>
      <c r="AH35" s="687"/>
      <c r="AI35" s="687"/>
      <c r="AJ35" s="687"/>
      <c r="AK35" s="687"/>
      <c r="AL35" s="688" t="s">
        <v>242</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103441</v>
      </c>
      <c r="CS35" s="719"/>
      <c r="CT35" s="719"/>
      <c r="CU35" s="719"/>
      <c r="CV35" s="719"/>
      <c r="CW35" s="719"/>
      <c r="CX35" s="719"/>
      <c r="CY35" s="720"/>
      <c r="CZ35" s="688">
        <v>0.6</v>
      </c>
      <c r="DA35" s="717"/>
      <c r="DB35" s="717"/>
      <c r="DC35" s="721"/>
      <c r="DD35" s="692">
        <v>97446</v>
      </c>
      <c r="DE35" s="719"/>
      <c r="DF35" s="719"/>
      <c r="DG35" s="719"/>
      <c r="DH35" s="719"/>
      <c r="DI35" s="719"/>
      <c r="DJ35" s="719"/>
      <c r="DK35" s="720"/>
      <c r="DL35" s="692">
        <v>48251</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927741</v>
      </c>
      <c r="S36" s="684"/>
      <c r="T36" s="684"/>
      <c r="U36" s="684"/>
      <c r="V36" s="684"/>
      <c r="W36" s="684"/>
      <c r="X36" s="684"/>
      <c r="Y36" s="685"/>
      <c r="Z36" s="686">
        <v>4.8</v>
      </c>
      <c r="AA36" s="686"/>
      <c r="AB36" s="686"/>
      <c r="AC36" s="686"/>
      <c r="AD36" s="687" t="s">
        <v>128</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2725273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76102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2798415</v>
      </c>
      <c r="CS36" s="684"/>
      <c r="CT36" s="684"/>
      <c r="CU36" s="684"/>
      <c r="CV36" s="684"/>
      <c r="CW36" s="684"/>
      <c r="CX36" s="684"/>
      <c r="CY36" s="685"/>
      <c r="CZ36" s="688">
        <v>15</v>
      </c>
      <c r="DA36" s="717"/>
      <c r="DB36" s="717"/>
      <c r="DC36" s="721"/>
      <c r="DD36" s="692">
        <v>2494287</v>
      </c>
      <c r="DE36" s="684"/>
      <c r="DF36" s="684"/>
      <c r="DG36" s="684"/>
      <c r="DH36" s="684"/>
      <c r="DI36" s="684"/>
      <c r="DJ36" s="684"/>
      <c r="DK36" s="685"/>
      <c r="DL36" s="692">
        <v>2049495</v>
      </c>
      <c r="DM36" s="684"/>
      <c r="DN36" s="684"/>
      <c r="DO36" s="684"/>
      <c r="DP36" s="684"/>
      <c r="DQ36" s="684"/>
      <c r="DR36" s="684"/>
      <c r="DS36" s="684"/>
      <c r="DT36" s="684"/>
      <c r="DU36" s="684"/>
      <c r="DV36" s="685"/>
      <c r="DW36" s="688">
        <v>16.899999999999999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572094</v>
      </c>
      <c r="S37" s="684"/>
      <c r="T37" s="684"/>
      <c r="U37" s="684"/>
      <c r="V37" s="684"/>
      <c r="W37" s="684"/>
      <c r="X37" s="684"/>
      <c r="Y37" s="685"/>
      <c r="Z37" s="686">
        <v>3</v>
      </c>
      <c r="AA37" s="686"/>
      <c r="AB37" s="686"/>
      <c r="AC37" s="686"/>
      <c r="AD37" s="687" t="s">
        <v>242</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1270663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43499</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1450861</v>
      </c>
      <c r="CS37" s="719"/>
      <c r="CT37" s="719"/>
      <c r="CU37" s="719"/>
      <c r="CV37" s="719"/>
      <c r="CW37" s="719"/>
      <c r="CX37" s="719"/>
      <c r="CY37" s="720"/>
      <c r="CZ37" s="688">
        <v>7.8</v>
      </c>
      <c r="DA37" s="717"/>
      <c r="DB37" s="717"/>
      <c r="DC37" s="721"/>
      <c r="DD37" s="692">
        <v>1450861</v>
      </c>
      <c r="DE37" s="719"/>
      <c r="DF37" s="719"/>
      <c r="DG37" s="719"/>
      <c r="DH37" s="719"/>
      <c r="DI37" s="719"/>
      <c r="DJ37" s="719"/>
      <c r="DK37" s="720"/>
      <c r="DL37" s="692">
        <v>1387176</v>
      </c>
      <c r="DM37" s="719"/>
      <c r="DN37" s="719"/>
      <c r="DO37" s="719"/>
      <c r="DP37" s="719"/>
      <c r="DQ37" s="719"/>
      <c r="DR37" s="719"/>
      <c r="DS37" s="719"/>
      <c r="DT37" s="719"/>
      <c r="DU37" s="719"/>
      <c r="DV37" s="720"/>
      <c r="DW37" s="688">
        <v>11.4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394031</v>
      </c>
      <c r="S38" s="684"/>
      <c r="T38" s="684"/>
      <c r="U38" s="684"/>
      <c r="V38" s="684"/>
      <c r="W38" s="684"/>
      <c r="X38" s="684"/>
      <c r="Y38" s="685"/>
      <c r="Z38" s="686">
        <v>2.1</v>
      </c>
      <c r="AA38" s="686"/>
      <c r="AB38" s="686"/>
      <c r="AC38" s="686"/>
      <c r="AD38" s="687">
        <v>9862</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17641</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6543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2120632</v>
      </c>
      <c r="CS38" s="684"/>
      <c r="CT38" s="684"/>
      <c r="CU38" s="684"/>
      <c r="CV38" s="684"/>
      <c r="CW38" s="684"/>
      <c r="CX38" s="684"/>
      <c r="CY38" s="685"/>
      <c r="CZ38" s="688">
        <v>11.4</v>
      </c>
      <c r="DA38" s="717"/>
      <c r="DB38" s="717"/>
      <c r="DC38" s="721"/>
      <c r="DD38" s="692">
        <v>1863513</v>
      </c>
      <c r="DE38" s="684"/>
      <c r="DF38" s="684"/>
      <c r="DG38" s="684"/>
      <c r="DH38" s="684"/>
      <c r="DI38" s="684"/>
      <c r="DJ38" s="684"/>
      <c r="DK38" s="685"/>
      <c r="DL38" s="692">
        <v>1548277</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786738</v>
      </c>
      <c r="S39" s="684"/>
      <c r="T39" s="684"/>
      <c r="U39" s="684"/>
      <c r="V39" s="684"/>
      <c r="W39" s="684"/>
      <c r="X39" s="684"/>
      <c r="Y39" s="685"/>
      <c r="Z39" s="686">
        <v>4.0999999999999996</v>
      </c>
      <c r="AA39" s="686"/>
      <c r="AB39" s="686"/>
      <c r="AC39" s="686"/>
      <c r="AD39" s="687" t="s">
        <v>242</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t="s">
        <v>175</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10424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349790</v>
      </c>
      <c r="CS39" s="719"/>
      <c r="CT39" s="719"/>
      <c r="CU39" s="719"/>
      <c r="CV39" s="719"/>
      <c r="CW39" s="719"/>
      <c r="CX39" s="719"/>
      <c r="CY39" s="720"/>
      <c r="CZ39" s="688">
        <v>1.9</v>
      </c>
      <c r="DA39" s="717"/>
      <c r="DB39" s="717"/>
      <c r="DC39" s="721"/>
      <c r="DD39" s="692">
        <v>340600</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242</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175</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101</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58967</v>
      </c>
      <c r="CS40" s="684"/>
      <c r="CT40" s="684"/>
      <c r="CU40" s="684"/>
      <c r="CV40" s="684"/>
      <c r="CW40" s="684"/>
      <c r="CX40" s="684"/>
      <c r="CY40" s="685"/>
      <c r="CZ40" s="688">
        <v>0.3</v>
      </c>
      <c r="DA40" s="717"/>
      <c r="DB40" s="717"/>
      <c r="DC40" s="721"/>
      <c r="DD40" s="692">
        <v>47107</v>
      </c>
      <c r="DE40" s="684"/>
      <c r="DF40" s="684"/>
      <c r="DG40" s="684"/>
      <c r="DH40" s="684"/>
      <c r="DI40" s="684"/>
      <c r="DJ40" s="684"/>
      <c r="DK40" s="685"/>
      <c r="DL40" s="692" t="s">
        <v>175</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472738</v>
      </c>
      <c r="S41" s="684"/>
      <c r="T41" s="684"/>
      <c r="U41" s="684"/>
      <c r="V41" s="684"/>
      <c r="W41" s="684"/>
      <c r="X41" s="684"/>
      <c r="Y41" s="685"/>
      <c r="Z41" s="686">
        <v>2.5</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355071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242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242</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19183114</v>
      </c>
      <c r="S42" s="769"/>
      <c r="T42" s="769"/>
      <c r="U42" s="769"/>
      <c r="V42" s="769"/>
      <c r="W42" s="769"/>
      <c r="X42" s="769"/>
      <c r="Y42" s="777"/>
      <c r="Z42" s="778">
        <v>100</v>
      </c>
      <c r="AA42" s="778"/>
      <c r="AB42" s="778"/>
      <c r="AC42" s="778"/>
      <c r="AD42" s="779">
        <v>11677177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1081898</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282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1127920</v>
      </c>
      <c r="CS42" s="684"/>
      <c r="CT42" s="684"/>
      <c r="CU42" s="684"/>
      <c r="CV42" s="684"/>
      <c r="CW42" s="684"/>
      <c r="CX42" s="684"/>
      <c r="CY42" s="685"/>
      <c r="CZ42" s="688">
        <v>6</v>
      </c>
      <c r="DA42" s="689"/>
      <c r="DB42" s="689"/>
      <c r="DC42" s="701"/>
      <c r="DD42" s="692">
        <v>733371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56964</v>
      </c>
      <c r="CS43" s="719"/>
      <c r="CT43" s="719"/>
      <c r="CU43" s="719"/>
      <c r="CV43" s="719"/>
      <c r="CW43" s="719"/>
      <c r="CX43" s="719"/>
      <c r="CY43" s="720"/>
      <c r="CZ43" s="688">
        <v>0.3</v>
      </c>
      <c r="DA43" s="717"/>
      <c r="DB43" s="717"/>
      <c r="DC43" s="721"/>
      <c r="DD43" s="692">
        <v>41934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1126886</v>
      </c>
      <c r="CS44" s="684"/>
      <c r="CT44" s="684"/>
      <c r="CU44" s="684"/>
      <c r="CV44" s="684"/>
      <c r="CW44" s="684"/>
      <c r="CX44" s="684"/>
      <c r="CY44" s="685"/>
      <c r="CZ44" s="688">
        <v>6</v>
      </c>
      <c r="DA44" s="689"/>
      <c r="DB44" s="689"/>
      <c r="DC44" s="701"/>
      <c r="DD44" s="692">
        <v>732337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237601</v>
      </c>
      <c r="CS45" s="719"/>
      <c r="CT45" s="719"/>
      <c r="CU45" s="719"/>
      <c r="CV45" s="719"/>
      <c r="CW45" s="719"/>
      <c r="CX45" s="719"/>
      <c r="CY45" s="720"/>
      <c r="CZ45" s="688">
        <v>1.3</v>
      </c>
      <c r="DA45" s="717"/>
      <c r="DB45" s="717"/>
      <c r="DC45" s="721"/>
      <c r="DD45" s="692">
        <v>58151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803723</v>
      </c>
      <c r="CS46" s="684"/>
      <c r="CT46" s="684"/>
      <c r="CU46" s="684"/>
      <c r="CV46" s="684"/>
      <c r="CW46" s="684"/>
      <c r="CX46" s="684"/>
      <c r="CY46" s="685"/>
      <c r="CZ46" s="688">
        <v>4.3</v>
      </c>
      <c r="DA46" s="689"/>
      <c r="DB46" s="689"/>
      <c r="DC46" s="701"/>
      <c r="DD46" s="692">
        <v>636224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1034</v>
      </c>
      <c r="CS47" s="719"/>
      <c r="CT47" s="719"/>
      <c r="CU47" s="719"/>
      <c r="CV47" s="719"/>
      <c r="CW47" s="719"/>
      <c r="CX47" s="719"/>
      <c r="CY47" s="720"/>
      <c r="CZ47" s="688">
        <v>0</v>
      </c>
      <c r="DA47" s="717"/>
      <c r="DB47" s="717"/>
      <c r="DC47" s="721"/>
      <c r="DD47" s="692">
        <v>1034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242</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18674367</v>
      </c>
      <c r="CS49" s="754"/>
      <c r="CT49" s="754"/>
      <c r="CU49" s="754"/>
      <c r="CV49" s="754"/>
      <c r="CW49" s="754"/>
      <c r="CX49" s="754"/>
      <c r="CY49" s="785"/>
      <c r="CZ49" s="780">
        <v>100</v>
      </c>
      <c r="DA49" s="786"/>
      <c r="DB49" s="786"/>
      <c r="DC49" s="787"/>
      <c r="DD49" s="788">
        <v>13672842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EyrCfyMoRitPhUA1wh5AtFdCQvw/5+xnGN0zltQ5x19cRXDl0LoduXvs5uONIhkw59uDfg2XMn4fAlh6bQuPw==" saltValue="I9GPrlbXs1gDderN3iH7Y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19260</v>
      </c>
      <c r="R7" s="819"/>
      <c r="S7" s="819"/>
      <c r="T7" s="819"/>
      <c r="U7" s="819"/>
      <c r="V7" s="819">
        <v>18752</v>
      </c>
      <c r="W7" s="819"/>
      <c r="X7" s="819"/>
      <c r="Y7" s="819"/>
      <c r="Z7" s="819"/>
      <c r="AA7" s="819">
        <v>508</v>
      </c>
      <c r="AB7" s="819"/>
      <c r="AC7" s="819"/>
      <c r="AD7" s="819"/>
      <c r="AE7" s="820"/>
      <c r="AF7" s="821">
        <v>440</v>
      </c>
      <c r="AG7" s="822"/>
      <c r="AH7" s="822"/>
      <c r="AI7" s="822"/>
      <c r="AJ7" s="823"/>
      <c r="AK7" s="858">
        <v>1028</v>
      </c>
      <c r="AL7" s="859"/>
      <c r="AM7" s="859"/>
      <c r="AN7" s="859"/>
      <c r="AO7" s="859"/>
      <c r="AP7" s="859">
        <v>22365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39</v>
      </c>
      <c r="R8" s="843"/>
      <c r="S8" s="843"/>
      <c r="T8" s="843"/>
      <c r="U8" s="843"/>
      <c r="V8" s="843">
        <v>39</v>
      </c>
      <c r="W8" s="843"/>
      <c r="X8" s="843"/>
      <c r="Y8" s="843"/>
      <c r="Z8" s="843"/>
      <c r="AA8" s="843">
        <v>0</v>
      </c>
      <c r="AB8" s="843"/>
      <c r="AC8" s="843"/>
      <c r="AD8" s="843"/>
      <c r="AE8" s="844"/>
      <c r="AF8" s="845">
        <v>0</v>
      </c>
      <c r="AG8" s="846"/>
      <c r="AH8" s="846"/>
      <c r="AI8" s="846"/>
      <c r="AJ8" s="847"/>
      <c r="AK8" s="848" t="s">
        <v>588</v>
      </c>
      <c r="AL8" s="849"/>
      <c r="AM8" s="849"/>
      <c r="AN8" s="849"/>
      <c r="AO8" s="849"/>
      <c r="AP8" s="849" t="s">
        <v>588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19298</v>
      </c>
      <c r="R23" s="878"/>
      <c r="S23" s="878"/>
      <c r="T23" s="878"/>
      <c r="U23" s="878"/>
      <c r="V23" s="878">
        <v>18790</v>
      </c>
      <c r="W23" s="878"/>
      <c r="X23" s="878"/>
      <c r="Y23" s="878"/>
      <c r="Z23" s="878"/>
      <c r="AA23" s="878">
        <v>509</v>
      </c>
      <c r="AB23" s="878"/>
      <c r="AC23" s="878"/>
      <c r="AD23" s="878"/>
      <c r="AE23" s="879"/>
      <c r="AF23" s="880">
        <v>440</v>
      </c>
      <c r="AG23" s="878"/>
      <c r="AH23" s="878"/>
      <c r="AI23" s="878"/>
      <c r="AJ23" s="881"/>
      <c r="AK23" s="882"/>
      <c r="AL23" s="883"/>
      <c r="AM23" s="883"/>
      <c r="AN23" s="883"/>
      <c r="AO23" s="883"/>
      <c r="AP23" s="878">
        <v>22365</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4486</v>
      </c>
      <c r="R28" s="907"/>
      <c r="S28" s="907"/>
      <c r="T28" s="907"/>
      <c r="U28" s="907"/>
      <c r="V28" s="907">
        <v>4410</v>
      </c>
      <c r="W28" s="907"/>
      <c r="X28" s="907"/>
      <c r="Y28" s="907"/>
      <c r="Z28" s="907"/>
      <c r="AA28" s="907">
        <v>76</v>
      </c>
      <c r="AB28" s="907"/>
      <c r="AC28" s="907"/>
      <c r="AD28" s="907"/>
      <c r="AE28" s="908"/>
      <c r="AF28" s="909">
        <v>76</v>
      </c>
      <c r="AG28" s="907"/>
      <c r="AH28" s="907"/>
      <c r="AI28" s="907"/>
      <c r="AJ28" s="910"/>
      <c r="AK28" s="911">
        <v>354</v>
      </c>
      <c r="AL28" s="902"/>
      <c r="AM28" s="902"/>
      <c r="AN28" s="902"/>
      <c r="AO28" s="902"/>
      <c r="AP28" s="902" t="s">
        <v>588</v>
      </c>
      <c r="AQ28" s="902"/>
      <c r="AR28" s="902"/>
      <c r="AS28" s="902"/>
      <c r="AT28" s="902"/>
      <c r="AU28" s="902" t="s">
        <v>588</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3668</v>
      </c>
      <c r="R29" s="843"/>
      <c r="S29" s="843"/>
      <c r="T29" s="843"/>
      <c r="U29" s="843"/>
      <c r="V29" s="843">
        <v>3502</v>
      </c>
      <c r="W29" s="843"/>
      <c r="X29" s="843"/>
      <c r="Y29" s="843"/>
      <c r="Z29" s="843"/>
      <c r="AA29" s="843">
        <v>166</v>
      </c>
      <c r="AB29" s="843"/>
      <c r="AC29" s="843"/>
      <c r="AD29" s="843"/>
      <c r="AE29" s="844"/>
      <c r="AF29" s="845">
        <v>166</v>
      </c>
      <c r="AG29" s="846"/>
      <c r="AH29" s="846"/>
      <c r="AI29" s="846"/>
      <c r="AJ29" s="847"/>
      <c r="AK29" s="914">
        <v>598</v>
      </c>
      <c r="AL29" s="915"/>
      <c r="AM29" s="915"/>
      <c r="AN29" s="915"/>
      <c r="AO29" s="915"/>
      <c r="AP29" s="915" t="s">
        <v>588</v>
      </c>
      <c r="AQ29" s="915"/>
      <c r="AR29" s="915"/>
      <c r="AS29" s="915"/>
      <c r="AT29" s="915"/>
      <c r="AU29" s="915" t="s">
        <v>588</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529</v>
      </c>
      <c r="R30" s="843"/>
      <c r="S30" s="843"/>
      <c r="T30" s="843"/>
      <c r="U30" s="843"/>
      <c r="V30" s="843">
        <v>528</v>
      </c>
      <c r="W30" s="843"/>
      <c r="X30" s="843"/>
      <c r="Y30" s="843"/>
      <c r="Z30" s="843"/>
      <c r="AA30" s="843">
        <v>1</v>
      </c>
      <c r="AB30" s="843"/>
      <c r="AC30" s="843"/>
      <c r="AD30" s="843"/>
      <c r="AE30" s="844"/>
      <c r="AF30" s="845">
        <v>1</v>
      </c>
      <c r="AG30" s="846"/>
      <c r="AH30" s="846"/>
      <c r="AI30" s="846"/>
      <c r="AJ30" s="847"/>
      <c r="AK30" s="914">
        <v>104</v>
      </c>
      <c r="AL30" s="915"/>
      <c r="AM30" s="915"/>
      <c r="AN30" s="915"/>
      <c r="AO30" s="915"/>
      <c r="AP30" s="915" t="s">
        <v>588</v>
      </c>
      <c r="AQ30" s="915"/>
      <c r="AR30" s="915"/>
      <c r="AS30" s="915"/>
      <c r="AT30" s="915"/>
      <c r="AU30" s="915" t="s">
        <v>588</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1409</v>
      </c>
      <c r="R31" s="843"/>
      <c r="S31" s="843"/>
      <c r="T31" s="843"/>
      <c r="U31" s="843"/>
      <c r="V31" s="843">
        <v>1317</v>
      </c>
      <c r="W31" s="843"/>
      <c r="X31" s="843"/>
      <c r="Y31" s="843"/>
      <c r="Z31" s="843"/>
      <c r="AA31" s="843">
        <v>92</v>
      </c>
      <c r="AB31" s="843"/>
      <c r="AC31" s="843"/>
      <c r="AD31" s="843"/>
      <c r="AE31" s="844"/>
      <c r="AF31" s="845">
        <v>1243</v>
      </c>
      <c r="AG31" s="846"/>
      <c r="AH31" s="846"/>
      <c r="AI31" s="846"/>
      <c r="AJ31" s="847"/>
      <c r="AK31" s="914" t="s">
        <v>588</v>
      </c>
      <c r="AL31" s="915"/>
      <c r="AM31" s="915"/>
      <c r="AN31" s="915"/>
      <c r="AO31" s="915"/>
      <c r="AP31" s="915">
        <v>2767</v>
      </c>
      <c r="AQ31" s="915"/>
      <c r="AR31" s="915"/>
      <c r="AS31" s="915"/>
      <c r="AT31" s="915"/>
      <c r="AU31" s="915">
        <v>238</v>
      </c>
      <c r="AV31" s="915"/>
      <c r="AW31" s="915"/>
      <c r="AX31" s="915"/>
      <c r="AY31" s="915"/>
      <c r="AZ31" s="916" t="s">
        <v>579</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1177</v>
      </c>
      <c r="R32" s="843"/>
      <c r="S32" s="843"/>
      <c r="T32" s="843"/>
      <c r="U32" s="843"/>
      <c r="V32" s="843">
        <v>1095</v>
      </c>
      <c r="W32" s="843"/>
      <c r="X32" s="843"/>
      <c r="Y32" s="843"/>
      <c r="Z32" s="843"/>
      <c r="AA32" s="843">
        <v>82</v>
      </c>
      <c r="AB32" s="843"/>
      <c r="AC32" s="843"/>
      <c r="AD32" s="843"/>
      <c r="AE32" s="844"/>
      <c r="AF32" s="845">
        <v>35</v>
      </c>
      <c r="AG32" s="846"/>
      <c r="AH32" s="846"/>
      <c r="AI32" s="846"/>
      <c r="AJ32" s="847"/>
      <c r="AK32" s="914">
        <v>447</v>
      </c>
      <c r="AL32" s="915"/>
      <c r="AM32" s="915"/>
      <c r="AN32" s="915"/>
      <c r="AO32" s="915"/>
      <c r="AP32" s="915">
        <v>4149</v>
      </c>
      <c r="AQ32" s="915"/>
      <c r="AR32" s="915"/>
      <c r="AS32" s="915"/>
      <c r="AT32" s="915"/>
      <c r="AU32" s="915">
        <v>3801</v>
      </c>
      <c r="AV32" s="915"/>
      <c r="AW32" s="915"/>
      <c r="AX32" s="915"/>
      <c r="AY32" s="915"/>
      <c r="AZ32" s="916" t="s">
        <v>579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361</v>
      </c>
      <c r="R33" s="843"/>
      <c r="S33" s="843"/>
      <c r="T33" s="843"/>
      <c r="U33" s="843"/>
      <c r="V33" s="843">
        <v>332</v>
      </c>
      <c r="W33" s="843"/>
      <c r="X33" s="843"/>
      <c r="Y33" s="843"/>
      <c r="Z33" s="843"/>
      <c r="AA33" s="843">
        <v>30</v>
      </c>
      <c r="AB33" s="843"/>
      <c r="AC33" s="843"/>
      <c r="AD33" s="843"/>
      <c r="AE33" s="844"/>
      <c r="AF33" s="845">
        <v>14</v>
      </c>
      <c r="AG33" s="846"/>
      <c r="AH33" s="846"/>
      <c r="AI33" s="846"/>
      <c r="AJ33" s="847"/>
      <c r="AK33" s="914">
        <v>247</v>
      </c>
      <c r="AL33" s="915"/>
      <c r="AM33" s="915"/>
      <c r="AN33" s="915"/>
      <c r="AO33" s="915"/>
      <c r="AP33" s="915">
        <v>1884</v>
      </c>
      <c r="AQ33" s="915"/>
      <c r="AR33" s="915"/>
      <c r="AS33" s="915"/>
      <c r="AT33" s="915"/>
      <c r="AU33" s="915">
        <v>1884</v>
      </c>
      <c r="AV33" s="915"/>
      <c r="AW33" s="915"/>
      <c r="AX33" s="915"/>
      <c r="AY33" s="915"/>
      <c r="AZ33" s="916" t="s">
        <v>579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1535</v>
      </c>
      <c r="AG63" s="926"/>
      <c r="AH63" s="926"/>
      <c r="AI63" s="926"/>
      <c r="AJ63" s="927"/>
      <c r="AK63" s="928"/>
      <c r="AL63" s="923"/>
      <c r="AM63" s="923"/>
      <c r="AN63" s="923"/>
      <c r="AO63" s="923"/>
      <c r="AP63" s="926">
        <v>8800</v>
      </c>
      <c r="AQ63" s="926"/>
      <c r="AR63" s="926"/>
      <c r="AS63" s="926"/>
      <c r="AT63" s="926"/>
      <c r="AU63" s="926">
        <v>5923</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395</v>
      </c>
      <c r="W66" s="802"/>
      <c r="X66" s="802"/>
      <c r="Y66" s="802"/>
      <c r="Z66" s="803"/>
      <c r="AA66" s="801" t="s">
        <v>396</v>
      </c>
      <c r="AB66" s="802"/>
      <c r="AC66" s="802"/>
      <c r="AD66" s="802"/>
      <c r="AE66" s="803"/>
      <c r="AF66" s="936" t="s">
        <v>415</v>
      </c>
      <c r="AG66" s="897"/>
      <c r="AH66" s="897"/>
      <c r="AI66" s="897"/>
      <c r="AJ66" s="937"/>
      <c r="AK66" s="801" t="s">
        <v>398</v>
      </c>
      <c r="AL66" s="825"/>
      <c r="AM66" s="825"/>
      <c r="AN66" s="825"/>
      <c r="AO66" s="826"/>
      <c r="AP66" s="801" t="s">
        <v>416</v>
      </c>
      <c r="AQ66" s="802"/>
      <c r="AR66" s="802"/>
      <c r="AS66" s="802"/>
      <c r="AT66" s="803"/>
      <c r="AU66" s="801" t="s">
        <v>417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815" t="s">
        <v>580</v>
      </c>
      <c r="C68" s="816"/>
      <c r="D68" s="816"/>
      <c r="E68" s="816"/>
      <c r="F68" s="816"/>
      <c r="G68" s="816"/>
      <c r="H68" s="816"/>
      <c r="I68" s="816"/>
      <c r="J68" s="816"/>
      <c r="K68" s="816"/>
      <c r="L68" s="816"/>
      <c r="M68" s="816"/>
      <c r="N68" s="816"/>
      <c r="O68" s="816"/>
      <c r="P68" s="817"/>
      <c r="Q68" s="953">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588</v>
      </c>
      <c r="AQ68" s="950"/>
      <c r="AR68" s="950"/>
      <c r="AS68" s="950"/>
      <c r="AT68" s="950"/>
      <c r="AU68" s="950" t="s">
        <v>588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839" t="s">
        <v>581</v>
      </c>
      <c r="C69" s="840"/>
      <c r="D69" s="840"/>
      <c r="E69" s="840"/>
      <c r="F69" s="840"/>
      <c r="G69" s="840"/>
      <c r="H69" s="840"/>
      <c r="I69" s="840"/>
      <c r="J69" s="840"/>
      <c r="K69" s="840"/>
      <c r="L69" s="840"/>
      <c r="M69" s="840"/>
      <c r="N69" s="840"/>
      <c r="O69" s="840"/>
      <c r="P69" s="841"/>
      <c r="Q69" s="954">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588</v>
      </c>
      <c r="AQ69" s="915"/>
      <c r="AR69" s="915"/>
      <c r="AS69" s="915"/>
      <c r="AT69" s="915"/>
      <c r="AU69" s="915" t="s">
        <v>588</v>
      </c>
      <c r="AV69" s="915"/>
      <c r="AW69" s="915"/>
      <c r="AX69" s="915"/>
      <c r="AY69" s="915"/>
      <c r="AZ69" s="955"/>
      <c r="BA69" s="955"/>
      <c r="BB69" s="955"/>
      <c r="BC69" s="955"/>
      <c r="BD69" s="956"/>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839" t="s">
        <v>582</v>
      </c>
      <c r="C70" s="840"/>
      <c r="D70" s="840"/>
      <c r="E70" s="840"/>
      <c r="F70" s="840"/>
      <c r="G70" s="840"/>
      <c r="H70" s="840"/>
      <c r="I70" s="840"/>
      <c r="J70" s="840"/>
      <c r="K70" s="840"/>
      <c r="L70" s="840"/>
      <c r="M70" s="840"/>
      <c r="N70" s="840"/>
      <c r="O70" s="840"/>
      <c r="P70" s="841"/>
      <c r="Q70" s="954">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588</v>
      </c>
      <c r="AL70" s="915"/>
      <c r="AM70" s="915"/>
      <c r="AN70" s="915"/>
      <c r="AO70" s="915"/>
      <c r="AP70" s="915" t="s">
        <v>588</v>
      </c>
      <c r="AQ70" s="915"/>
      <c r="AR70" s="915"/>
      <c r="AS70" s="915"/>
      <c r="AT70" s="915"/>
      <c r="AU70" s="915" t="s">
        <v>588</v>
      </c>
      <c r="AV70" s="915"/>
      <c r="AW70" s="915"/>
      <c r="AX70" s="915"/>
      <c r="AY70" s="915"/>
      <c r="AZ70" s="955"/>
      <c r="BA70" s="955"/>
      <c r="BB70" s="955"/>
      <c r="BC70" s="955"/>
      <c r="BD70" s="956"/>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839" t="s">
        <v>583</v>
      </c>
      <c r="C71" s="840"/>
      <c r="D71" s="840"/>
      <c r="E71" s="840"/>
      <c r="F71" s="840"/>
      <c r="G71" s="840"/>
      <c r="H71" s="840"/>
      <c r="I71" s="840"/>
      <c r="J71" s="840"/>
      <c r="K71" s="840"/>
      <c r="L71" s="840"/>
      <c r="M71" s="840"/>
      <c r="N71" s="840"/>
      <c r="O71" s="840"/>
      <c r="P71" s="841"/>
      <c r="Q71" s="954">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588</v>
      </c>
      <c r="AL71" s="915"/>
      <c r="AM71" s="915"/>
      <c r="AN71" s="915"/>
      <c r="AO71" s="915"/>
      <c r="AP71" s="915" t="s">
        <v>588</v>
      </c>
      <c r="AQ71" s="915"/>
      <c r="AR71" s="915"/>
      <c r="AS71" s="915"/>
      <c r="AT71" s="915"/>
      <c r="AU71" s="915" t="s">
        <v>588</v>
      </c>
      <c r="AV71" s="915"/>
      <c r="AW71" s="915"/>
      <c r="AX71" s="915"/>
      <c r="AY71" s="915"/>
      <c r="AZ71" s="955"/>
      <c r="BA71" s="955"/>
      <c r="BB71" s="955"/>
      <c r="BC71" s="955"/>
      <c r="BD71" s="956"/>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839" t="s">
        <v>584</v>
      </c>
      <c r="C72" s="840"/>
      <c r="D72" s="840"/>
      <c r="E72" s="840"/>
      <c r="F72" s="840"/>
      <c r="G72" s="840"/>
      <c r="H72" s="840"/>
      <c r="I72" s="840"/>
      <c r="J72" s="840"/>
      <c r="K72" s="840"/>
      <c r="L72" s="840"/>
      <c r="M72" s="840"/>
      <c r="N72" s="840"/>
      <c r="O72" s="840"/>
      <c r="P72" s="841"/>
      <c r="Q72" s="954">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588</v>
      </c>
      <c r="AQ72" s="915"/>
      <c r="AR72" s="915"/>
      <c r="AS72" s="915"/>
      <c r="AT72" s="915"/>
      <c r="AU72" s="915" t="s">
        <v>588</v>
      </c>
      <c r="AV72" s="915"/>
      <c r="AW72" s="915"/>
      <c r="AX72" s="915"/>
      <c r="AY72" s="915"/>
      <c r="AZ72" s="955"/>
      <c r="BA72" s="955"/>
      <c r="BB72" s="955"/>
      <c r="BC72" s="955"/>
      <c r="BD72" s="956"/>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839" t="s">
        <v>585</v>
      </c>
      <c r="C73" s="840"/>
      <c r="D73" s="840"/>
      <c r="E73" s="840"/>
      <c r="F73" s="840"/>
      <c r="G73" s="840"/>
      <c r="H73" s="840"/>
      <c r="I73" s="840"/>
      <c r="J73" s="840"/>
      <c r="K73" s="840"/>
      <c r="L73" s="840"/>
      <c r="M73" s="840"/>
      <c r="N73" s="840"/>
      <c r="O73" s="840"/>
      <c r="P73" s="841"/>
      <c r="Q73" s="954">
        <v>337</v>
      </c>
      <c r="R73" s="915"/>
      <c r="S73" s="915"/>
      <c r="T73" s="915"/>
      <c r="U73" s="915"/>
      <c r="V73" s="915">
        <v>274</v>
      </c>
      <c r="W73" s="915"/>
      <c r="X73" s="915"/>
      <c r="Y73" s="915"/>
      <c r="Z73" s="915"/>
      <c r="AA73" s="915">
        <v>63</v>
      </c>
      <c r="AB73" s="915"/>
      <c r="AC73" s="915"/>
      <c r="AD73" s="915"/>
      <c r="AE73" s="915"/>
      <c r="AF73" s="915">
        <v>63</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55"/>
      <c r="BA73" s="955"/>
      <c r="BB73" s="955"/>
      <c r="BC73" s="955"/>
      <c r="BD73" s="956"/>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839" t="s">
        <v>586</v>
      </c>
      <c r="C74" s="840"/>
      <c r="D74" s="840"/>
      <c r="E74" s="840"/>
      <c r="F74" s="840"/>
      <c r="G74" s="840"/>
      <c r="H74" s="840"/>
      <c r="I74" s="840"/>
      <c r="J74" s="840"/>
      <c r="K74" s="840"/>
      <c r="L74" s="840"/>
      <c r="M74" s="840"/>
      <c r="N74" s="840"/>
      <c r="O74" s="840"/>
      <c r="P74" s="841"/>
      <c r="Q74" s="954">
        <v>168</v>
      </c>
      <c r="R74" s="915"/>
      <c r="S74" s="915"/>
      <c r="T74" s="915"/>
      <c r="U74" s="915"/>
      <c r="V74" s="915">
        <v>131</v>
      </c>
      <c r="W74" s="915"/>
      <c r="X74" s="915"/>
      <c r="Y74" s="915"/>
      <c r="Z74" s="915"/>
      <c r="AA74" s="915">
        <v>36</v>
      </c>
      <c r="AB74" s="915"/>
      <c r="AC74" s="915"/>
      <c r="AD74" s="915"/>
      <c r="AE74" s="915"/>
      <c r="AF74" s="915">
        <v>36</v>
      </c>
      <c r="AG74" s="915"/>
      <c r="AH74" s="915"/>
      <c r="AI74" s="915"/>
      <c r="AJ74" s="915"/>
      <c r="AK74" s="915" t="s">
        <v>588</v>
      </c>
      <c r="AL74" s="915"/>
      <c r="AM74" s="915"/>
      <c r="AN74" s="915"/>
      <c r="AO74" s="915"/>
      <c r="AP74" s="915" t="s">
        <v>588</v>
      </c>
      <c r="AQ74" s="915"/>
      <c r="AR74" s="915"/>
      <c r="AS74" s="915"/>
      <c r="AT74" s="915"/>
      <c r="AU74" s="915" t="s">
        <v>588</v>
      </c>
      <c r="AV74" s="915"/>
      <c r="AW74" s="915"/>
      <c r="AX74" s="915"/>
      <c r="AY74" s="915"/>
      <c r="AZ74" s="955"/>
      <c r="BA74" s="955"/>
      <c r="BB74" s="955"/>
      <c r="BC74" s="955"/>
      <c r="BD74" s="956"/>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839" t="s">
        <v>589</v>
      </c>
      <c r="C75" s="840"/>
      <c r="D75" s="840"/>
      <c r="E75" s="840"/>
      <c r="F75" s="840"/>
      <c r="G75" s="840"/>
      <c r="H75" s="840"/>
      <c r="I75" s="840"/>
      <c r="J75" s="840"/>
      <c r="K75" s="840"/>
      <c r="L75" s="840"/>
      <c r="M75" s="840"/>
      <c r="N75" s="840"/>
      <c r="O75" s="840"/>
      <c r="P75" s="841"/>
      <c r="Q75" s="957">
        <v>6276</v>
      </c>
      <c r="R75" s="958"/>
      <c r="S75" s="958"/>
      <c r="T75" s="958"/>
      <c r="U75" s="914"/>
      <c r="V75" s="959">
        <v>5979</v>
      </c>
      <c r="W75" s="958"/>
      <c r="X75" s="958"/>
      <c r="Y75" s="958"/>
      <c r="Z75" s="914"/>
      <c r="AA75" s="959">
        <v>298</v>
      </c>
      <c r="AB75" s="958"/>
      <c r="AC75" s="958"/>
      <c r="AD75" s="958"/>
      <c r="AE75" s="914"/>
      <c r="AF75" s="959">
        <v>286</v>
      </c>
      <c r="AG75" s="958"/>
      <c r="AH75" s="958"/>
      <c r="AI75" s="958"/>
      <c r="AJ75" s="914"/>
      <c r="AK75" s="959" t="s">
        <v>588</v>
      </c>
      <c r="AL75" s="958"/>
      <c r="AM75" s="958"/>
      <c r="AN75" s="958"/>
      <c r="AO75" s="914"/>
      <c r="AP75" s="959">
        <v>7271</v>
      </c>
      <c r="AQ75" s="958"/>
      <c r="AR75" s="958"/>
      <c r="AS75" s="958"/>
      <c r="AT75" s="914"/>
      <c r="AU75" s="959">
        <v>1520</v>
      </c>
      <c r="AV75" s="958"/>
      <c r="AW75" s="958"/>
      <c r="AX75" s="958"/>
      <c r="AY75" s="914"/>
      <c r="AZ75" s="955"/>
      <c r="BA75" s="955"/>
      <c r="BB75" s="955"/>
      <c r="BC75" s="955"/>
      <c r="BD75" s="956"/>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839" t="s">
        <v>590</v>
      </c>
      <c r="C76" s="840"/>
      <c r="D76" s="840"/>
      <c r="E76" s="840"/>
      <c r="F76" s="840"/>
      <c r="G76" s="840"/>
      <c r="H76" s="840"/>
      <c r="I76" s="840"/>
      <c r="J76" s="840"/>
      <c r="K76" s="840"/>
      <c r="L76" s="840"/>
      <c r="M76" s="840"/>
      <c r="N76" s="840"/>
      <c r="O76" s="840"/>
      <c r="P76" s="841"/>
      <c r="Q76" s="957">
        <v>4124</v>
      </c>
      <c r="R76" s="958"/>
      <c r="S76" s="958"/>
      <c r="T76" s="958"/>
      <c r="U76" s="914"/>
      <c r="V76" s="959">
        <v>3966</v>
      </c>
      <c r="W76" s="958"/>
      <c r="X76" s="958"/>
      <c r="Y76" s="958"/>
      <c r="Z76" s="914"/>
      <c r="AA76" s="959">
        <v>158</v>
      </c>
      <c r="AB76" s="958"/>
      <c r="AC76" s="958"/>
      <c r="AD76" s="958"/>
      <c r="AE76" s="914"/>
      <c r="AF76" s="959">
        <v>671</v>
      </c>
      <c r="AG76" s="958"/>
      <c r="AH76" s="958"/>
      <c r="AI76" s="958"/>
      <c r="AJ76" s="914"/>
      <c r="AK76" s="959" t="s">
        <v>588</v>
      </c>
      <c r="AL76" s="958"/>
      <c r="AM76" s="958"/>
      <c r="AN76" s="958"/>
      <c r="AO76" s="914"/>
      <c r="AP76" s="959">
        <v>24241</v>
      </c>
      <c r="AQ76" s="958"/>
      <c r="AR76" s="958"/>
      <c r="AS76" s="958"/>
      <c r="AT76" s="914"/>
      <c r="AU76" s="959">
        <v>5095</v>
      </c>
      <c r="AV76" s="958"/>
      <c r="AW76" s="958"/>
      <c r="AX76" s="958"/>
      <c r="AY76" s="914"/>
      <c r="AZ76" s="955"/>
      <c r="BA76" s="955"/>
      <c r="BB76" s="955"/>
      <c r="BC76" s="955"/>
      <c r="BD76" s="956"/>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839" t="s">
        <v>587</v>
      </c>
      <c r="C77" s="840"/>
      <c r="D77" s="840"/>
      <c r="E77" s="840"/>
      <c r="F77" s="840"/>
      <c r="G77" s="840"/>
      <c r="H77" s="840"/>
      <c r="I77" s="840"/>
      <c r="J77" s="840"/>
      <c r="K77" s="840"/>
      <c r="L77" s="840"/>
      <c r="M77" s="840"/>
      <c r="N77" s="840"/>
      <c r="O77" s="840"/>
      <c r="P77" s="841"/>
      <c r="Q77" s="957">
        <v>16</v>
      </c>
      <c r="R77" s="958"/>
      <c r="S77" s="958"/>
      <c r="T77" s="958"/>
      <c r="U77" s="914"/>
      <c r="V77" s="959">
        <v>15</v>
      </c>
      <c r="W77" s="958"/>
      <c r="X77" s="958"/>
      <c r="Y77" s="958"/>
      <c r="Z77" s="914"/>
      <c r="AA77" s="959">
        <v>1</v>
      </c>
      <c r="AB77" s="958"/>
      <c r="AC77" s="958"/>
      <c r="AD77" s="958"/>
      <c r="AE77" s="914"/>
      <c r="AF77" s="959">
        <v>1</v>
      </c>
      <c r="AG77" s="958"/>
      <c r="AH77" s="958"/>
      <c r="AI77" s="958"/>
      <c r="AJ77" s="914"/>
      <c r="AK77" s="959">
        <v>1</v>
      </c>
      <c r="AL77" s="958"/>
      <c r="AM77" s="958"/>
      <c r="AN77" s="958"/>
      <c r="AO77" s="914"/>
      <c r="AP77" s="959" t="s">
        <v>588</v>
      </c>
      <c r="AQ77" s="958"/>
      <c r="AR77" s="958"/>
      <c r="AS77" s="958"/>
      <c r="AT77" s="914"/>
      <c r="AU77" s="959" t="s">
        <v>588</v>
      </c>
      <c r="AV77" s="958"/>
      <c r="AW77" s="958"/>
      <c r="AX77" s="958"/>
      <c r="AY77" s="914"/>
      <c r="AZ77" s="955"/>
      <c r="BA77" s="955"/>
      <c r="BB77" s="955"/>
      <c r="BC77" s="955"/>
      <c r="BD77" s="956"/>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54"/>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55"/>
      <c r="BA78" s="955"/>
      <c r="BB78" s="955"/>
      <c r="BC78" s="955"/>
      <c r="BD78" s="956"/>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54"/>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55"/>
      <c r="BA79" s="955"/>
      <c r="BB79" s="955"/>
      <c r="BC79" s="955"/>
      <c r="BD79" s="956"/>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54"/>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5"/>
      <c r="BA80" s="955"/>
      <c r="BB80" s="955"/>
      <c r="BC80" s="955"/>
      <c r="BD80" s="956"/>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54"/>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5"/>
      <c r="BA81" s="955"/>
      <c r="BB81" s="955"/>
      <c r="BC81" s="955"/>
      <c r="BD81" s="956"/>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54"/>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5"/>
      <c r="BA82" s="955"/>
      <c r="BB82" s="955"/>
      <c r="BC82" s="955"/>
      <c r="BD82" s="956"/>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54"/>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5"/>
      <c r="BA83" s="955"/>
      <c r="BB83" s="955"/>
      <c r="BC83" s="955"/>
      <c r="BD83" s="956"/>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54"/>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5"/>
      <c r="BA84" s="955"/>
      <c r="BB84" s="955"/>
      <c r="BC84" s="955"/>
      <c r="BD84" s="956"/>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54"/>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5"/>
      <c r="BA85" s="955"/>
      <c r="BB85" s="955"/>
      <c r="BC85" s="955"/>
      <c r="BD85" s="956"/>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54"/>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5"/>
      <c r="BA86" s="955"/>
      <c r="BB86" s="955"/>
      <c r="BC86" s="955"/>
      <c r="BD86" s="956"/>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8162</v>
      </c>
      <c r="AG88" s="926"/>
      <c r="AH88" s="926"/>
      <c r="AI88" s="926"/>
      <c r="AJ88" s="926"/>
      <c r="AK88" s="923"/>
      <c r="AL88" s="923"/>
      <c r="AM88" s="923"/>
      <c r="AN88" s="923"/>
      <c r="AO88" s="923"/>
      <c r="AP88" s="926">
        <v>31513</v>
      </c>
      <c r="AQ88" s="926"/>
      <c r="AR88" s="926"/>
      <c r="AS88" s="926"/>
      <c r="AT88" s="926"/>
      <c r="AU88" s="926">
        <v>6615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c r="CS102" s="934"/>
      <c r="CT102" s="934"/>
      <c r="CU102" s="934"/>
      <c r="CV102" s="974"/>
      <c r="CW102" s="973"/>
      <c r="CX102" s="934"/>
      <c r="CY102" s="934"/>
      <c r="CZ102" s="934"/>
      <c r="DA102" s="974"/>
      <c r="DB102" s="973"/>
      <c r="DC102" s="934"/>
      <c r="DD102" s="934"/>
      <c r="DE102" s="934"/>
      <c r="DF102" s="974"/>
      <c r="DG102" s="973"/>
      <c r="DH102" s="934"/>
      <c r="DI102" s="934"/>
      <c r="DJ102" s="934"/>
      <c r="DK102" s="974"/>
      <c r="DL102" s="973"/>
      <c r="DM102" s="934"/>
      <c r="DN102" s="934"/>
      <c r="DO102" s="934"/>
      <c r="DP102" s="974"/>
      <c r="DQ102" s="973"/>
      <c r="DR102" s="934"/>
      <c r="DS102" s="934"/>
      <c r="DT102" s="934"/>
      <c r="DU102" s="974"/>
      <c r="DV102" s="997"/>
      <c r="DW102" s="998"/>
      <c r="DX102" s="998"/>
      <c r="DY102" s="998"/>
      <c r="DZ102" s="99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420</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421</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2" t="s">
        <v>424</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425</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15">
      <c r="A109" s="995" t="s">
        <v>426</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427</v>
      </c>
      <c r="AB109" s="976"/>
      <c r="AC109" s="976"/>
      <c r="AD109" s="976"/>
      <c r="AE109" s="977"/>
      <c r="AF109" s="975" t="s">
        <v>307</v>
      </c>
      <c r="AG109" s="976"/>
      <c r="AH109" s="976"/>
      <c r="AI109" s="976"/>
      <c r="AJ109" s="977"/>
      <c r="AK109" s="975" t="s">
        <v>306</v>
      </c>
      <c r="AL109" s="976"/>
      <c r="AM109" s="976"/>
      <c r="AN109" s="976"/>
      <c r="AO109" s="977"/>
      <c r="AP109" s="975" t="s">
        <v>428</v>
      </c>
      <c r="AQ109" s="976"/>
      <c r="AR109" s="976"/>
      <c r="AS109" s="976"/>
      <c r="AT109" s="978"/>
      <c r="AU109" s="995" t="s">
        <v>426</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427</v>
      </c>
      <c r="BR109" s="976"/>
      <c r="BS109" s="976"/>
      <c r="BT109" s="976"/>
      <c r="BU109" s="977"/>
      <c r="BV109" s="975" t="s">
        <v>307</v>
      </c>
      <c r="BW109" s="976"/>
      <c r="BX109" s="976"/>
      <c r="BY109" s="976"/>
      <c r="BZ109" s="977"/>
      <c r="CA109" s="975" t="s">
        <v>306</v>
      </c>
      <c r="CB109" s="976"/>
      <c r="CC109" s="976"/>
      <c r="CD109" s="976"/>
      <c r="CE109" s="977"/>
      <c r="CF109" s="996" t="s">
        <v>428</v>
      </c>
      <c r="CG109" s="996"/>
      <c r="CH109" s="996"/>
      <c r="CI109" s="996"/>
      <c r="CJ109" s="996"/>
      <c r="CK109" s="975" t="s">
        <v>429</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427</v>
      </c>
      <c r="DH109" s="976"/>
      <c r="DI109" s="976"/>
      <c r="DJ109" s="976"/>
      <c r="DK109" s="977"/>
      <c r="DL109" s="975" t="s">
        <v>307</v>
      </c>
      <c r="DM109" s="976"/>
      <c r="DN109" s="976"/>
      <c r="DO109" s="976"/>
      <c r="DP109" s="977"/>
      <c r="DQ109" s="975" t="s">
        <v>306</v>
      </c>
      <c r="DR109" s="976"/>
      <c r="DS109" s="976"/>
      <c r="DT109" s="976"/>
      <c r="DU109" s="977"/>
      <c r="DV109" s="975" t="s">
        <v>428</v>
      </c>
      <c r="DW109" s="976"/>
      <c r="DX109" s="976"/>
      <c r="DY109" s="976"/>
      <c r="DZ109" s="978"/>
    </row>
    <row r="110" spans="1:131" s="247" customFormat="1" ht="26.25" customHeight="1" x14ac:dyDescent="0.15">
      <c r="A110" s="979" t="s">
        <v>430</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1638239</v>
      </c>
      <c r="AB110" s="983"/>
      <c r="AC110" s="983"/>
      <c r="AD110" s="983"/>
      <c r="AE110" s="984"/>
      <c r="AF110" s="985">
        <v>1813259</v>
      </c>
      <c r="AG110" s="983"/>
      <c r="AH110" s="983"/>
      <c r="AI110" s="983"/>
      <c r="AJ110" s="984"/>
      <c r="AK110" s="985">
        <v>1860814</v>
      </c>
      <c r="AL110" s="983"/>
      <c r="AM110" s="983"/>
      <c r="AN110" s="983"/>
      <c r="AO110" s="984"/>
      <c r="AP110" s="986">
        <v>18.3</v>
      </c>
      <c r="AQ110" s="987"/>
      <c r="AR110" s="987"/>
      <c r="AS110" s="987"/>
      <c r="AT110" s="988"/>
      <c r="AU110" s="989" t="s">
        <v>73</v>
      </c>
      <c r="AV110" s="990"/>
      <c r="AW110" s="990"/>
      <c r="AX110" s="990"/>
      <c r="AY110" s="990"/>
      <c r="AZ110" s="1031" t="s">
        <v>431</v>
      </c>
      <c r="BA110" s="980"/>
      <c r="BB110" s="980"/>
      <c r="BC110" s="980"/>
      <c r="BD110" s="980"/>
      <c r="BE110" s="980"/>
      <c r="BF110" s="980"/>
      <c r="BG110" s="980"/>
      <c r="BH110" s="980"/>
      <c r="BI110" s="980"/>
      <c r="BJ110" s="980"/>
      <c r="BK110" s="980"/>
      <c r="BL110" s="980"/>
      <c r="BM110" s="980"/>
      <c r="BN110" s="980"/>
      <c r="BO110" s="980"/>
      <c r="BP110" s="981"/>
      <c r="BQ110" s="1017">
        <v>24190604</v>
      </c>
      <c r="BR110" s="1018"/>
      <c r="BS110" s="1018"/>
      <c r="BT110" s="1018"/>
      <c r="BU110" s="1018"/>
      <c r="BV110" s="1018">
        <v>23297569</v>
      </c>
      <c r="BW110" s="1018"/>
      <c r="BX110" s="1018"/>
      <c r="BY110" s="1018"/>
      <c r="BZ110" s="1018"/>
      <c r="CA110" s="1018">
        <v>22364980</v>
      </c>
      <c r="CB110" s="1018"/>
      <c r="CC110" s="1018"/>
      <c r="CD110" s="1018"/>
      <c r="CE110" s="1018"/>
      <c r="CF110" s="1032">
        <v>220.2</v>
      </c>
      <c r="CG110" s="1033"/>
      <c r="CH110" s="1033"/>
      <c r="CI110" s="1033"/>
      <c r="CJ110" s="1033"/>
      <c r="CK110" s="1034" t="s">
        <v>432</v>
      </c>
      <c r="CL110" s="1035"/>
      <c r="CM110" s="1014" t="s">
        <v>433</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434</v>
      </c>
      <c r="DH110" s="1018"/>
      <c r="DI110" s="1018"/>
      <c r="DJ110" s="1018"/>
      <c r="DK110" s="1018"/>
      <c r="DL110" s="1018" t="s">
        <v>128</v>
      </c>
      <c r="DM110" s="1018"/>
      <c r="DN110" s="1018"/>
      <c r="DO110" s="1018"/>
      <c r="DP110" s="1018"/>
      <c r="DQ110" s="1018" t="s">
        <v>434</v>
      </c>
      <c r="DR110" s="1018"/>
      <c r="DS110" s="1018"/>
      <c r="DT110" s="1018"/>
      <c r="DU110" s="1018"/>
      <c r="DV110" s="1019" t="s">
        <v>128</v>
      </c>
      <c r="DW110" s="1019"/>
      <c r="DX110" s="1019"/>
      <c r="DY110" s="1019"/>
      <c r="DZ110" s="1020"/>
    </row>
    <row r="111" spans="1:131" s="247" customFormat="1" ht="26.25" customHeight="1" x14ac:dyDescent="0.15">
      <c r="A111" s="1021" t="s">
        <v>435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434</v>
      </c>
      <c r="AB111" s="1025"/>
      <c r="AC111" s="1025"/>
      <c r="AD111" s="1025"/>
      <c r="AE111" s="1026"/>
      <c r="AF111" s="1027" t="s">
        <v>436</v>
      </c>
      <c r="AG111" s="1025"/>
      <c r="AH111" s="1025"/>
      <c r="AI111" s="1025"/>
      <c r="AJ111" s="1026"/>
      <c r="AK111" s="1027" t="s">
        <v>434</v>
      </c>
      <c r="AL111" s="1025"/>
      <c r="AM111" s="1025"/>
      <c r="AN111" s="1025"/>
      <c r="AO111" s="1026"/>
      <c r="AP111" s="1028" t="s">
        <v>128</v>
      </c>
      <c r="AQ111" s="1029"/>
      <c r="AR111" s="1029"/>
      <c r="AS111" s="1029"/>
      <c r="AT111" s="1030"/>
      <c r="AU111" s="991"/>
      <c r="AV111" s="992"/>
      <c r="AW111" s="992"/>
      <c r="AX111" s="992"/>
      <c r="AY111" s="992"/>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v>33692</v>
      </c>
      <c r="BR111" s="1011"/>
      <c r="BS111" s="1011"/>
      <c r="BT111" s="1011"/>
      <c r="BU111" s="1011"/>
      <c r="BV111" s="1011">
        <v>8261</v>
      </c>
      <c r="BW111" s="1011"/>
      <c r="BX111" s="1011"/>
      <c r="BY111" s="1011"/>
      <c r="BZ111" s="1011"/>
      <c r="CA111" s="1011" t="s">
        <v>434</v>
      </c>
      <c r="CB111" s="1011"/>
      <c r="CC111" s="1011"/>
      <c r="CD111" s="1011"/>
      <c r="CE111" s="1011"/>
      <c r="CF111" s="1005" t="s">
        <v>434</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v>33692</v>
      </c>
      <c r="DH111" s="1011"/>
      <c r="DI111" s="1011"/>
      <c r="DJ111" s="1011"/>
      <c r="DK111" s="1011"/>
      <c r="DL111" s="1011">
        <v>8261</v>
      </c>
      <c r="DM111" s="1011"/>
      <c r="DN111" s="1011"/>
      <c r="DO111" s="1011"/>
      <c r="DP111" s="1011"/>
      <c r="DQ111" s="1011" t="s">
        <v>434</v>
      </c>
      <c r="DR111" s="1011"/>
      <c r="DS111" s="1011"/>
      <c r="DT111" s="1011"/>
      <c r="DU111" s="1011"/>
      <c r="DV111" s="1012" t="s">
        <v>434</v>
      </c>
      <c r="DW111" s="1012"/>
      <c r="DX111" s="1012"/>
      <c r="DY111" s="1012"/>
      <c r="DZ111" s="1013"/>
    </row>
    <row r="112" spans="1:131" s="247" customFormat="1" ht="26.25" customHeight="1" x14ac:dyDescent="0.15">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v>3333</v>
      </c>
      <c r="AB112" s="1050"/>
      <c r="AC112" s="1050"/>
      <c r="AD112" s="1050"/>
      <c r="AE112" s="1051"/>
      <c r="AF112" s="1052">
        <v>3333</v>
      </c>
      <c r="AG112" s="1050"/>
      <c r="AH112" s="1050"/>
      <c r="AI112" s="1050"/>
      <c r="AJ112" s="1051"/>
      <c r="AK112" s="1052">
        <v>3333</v>
      </c>
      <c r="AL112" s="1050"/>
      <c r="AM112" s="1050"/>
      <c r="AN112" s="1050"/>
      <c r="AO112" s="1051"/>
      <c r="AP112" s="1053">
        <v>0</v>
      </c>
      <c r="AQ112" s="1054"/>
      <c r="AR112" s="1054"/>
      <c r="AS112" s="1054"/>
      <c r="AT112" s="1055"/>
      <c r="AU112" s="991"/>
      <c r="AV112" s="992"/>
      <c r="AW112" s="992"/>
      <c r="AX112" s="992"/>
      <c r="AY112" s="992"/>
      <c r="AZ112" s="1040" t="s">
        <v>441</v>
      </c>
      <c r="BA112" s="1041"/>
      <c r="BB112" s="1041"/>
      <c r="BC112" s="1041"/>
      <c r="BD112" s="1041"/>
      <c r="BE112" s="1041"/>
      <c r="BF112" s="1041"/>
      <c r="BG112" s="1041"/>
      <c r="BH112" s="1041"/>
      <c r="BI112" s="1041"/>
      <c r="BJ112" s="1041"/>
      <c r="BK112" s="1041"/>
      <c r="BL112" s="1041"/>
      <c r="BM112" s="1041"/>
      <c r="BN112" s="1041"/>
      <c r="BO112" s="1041"/>
      <c r="BP112" s="1042"/>
      <c r="BQ112" s="1010">
        <v>6511479</v>
      </c>
      <c r="BR112" s="1011"/>
      <c r="BS112" s="1011"/>
      <c r="BT112" s="1011"/>
      <c r="BU112" s="1011"/>
      <c r="BV112" s="1011">
        <v>6133018</v>
      </c>
      <c r="BW112" s="1011"/>
      <c r="BX112" s="1011"/>
      <c r="BY112" s="1011"/>
      <c r="BZ112" s="1011"/>
      <c r="CA112" s="1011">
        <v>5922523</v>
      </c>
      <c r="CB112" s="1011"/>
      <c r="CC112" s="1011"/>
      <c r="CD112" s="1011"/>
      <c r="CE112" s="1011"/>
      <c r="CF112" s="1005">
        <v>58.3</v>
      </c>
      <c r="CG112" s="1006"/>
      <c r="CH112" s="1006"/>
      <c r="CI112" s="1006"/>
      <c r="CJ112" s="1006"/>
      <c r="CK112" s="1036"/>
      <c r="CL112" s="1037"/>
      <c r="CM112" s="1007" t="s">
        <v>442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128</v>
      </c>
      <c r="DH112" s="1011"/>
      <c r="DI112" s="1011"/>
      <c r="DJ112" s="1011"/>
      <c r="DK112" s="1011"/>
      <c r="DL112" s="1011" t="s">
        <v>434</v>
      </c>
      <c r="DM112" s="1011"/>
      <c r="DN112" s="1011"/>
      <c r="DO112" s="1011"/>
      <c r="DP112" s="1011"/>
      <c r="DQ112" s="1011" t="s">
        <v>434</v>
      </c>
      <c r="DR112" s="1011"/>
      <c r="DS112" s="1011"/>
      <c r="DT112" s="1011"/>
      <c r="DU112" s="1011"/>
      <c r="DV112" s="1012" t="s">
        <v>434</v>
      </c>
      <c r="DW112" s="1012"/>
      <c r="DX112" s="1012"/>
      <c r="DY112" s="1012"/>
      <c r="DZ112" s="1013"/>
    </row>
    <row r="113" spans="1:130" s="247" customFormat="1" ht="26.25" customHeight="1" x14ac:dyDescent="0.15">
      <c r="A113" s="1045"/>
      <c r="B113" s="1046"/>
      <c r="C113" s="1041" t="s">
        <v>443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548270</v>
      </c>
      <c r="AB113" s="1025"/>
      <c r="AC113" s="1025"/>
      <c r="AD113" s="1025"/>
      <c r="AE113" s="1026"/>
      <c r="AF113" s="1027">
        <v>529477</v>
      </c>
      <c r="AG113" s="1025"/>
      <c r="AH113" s="1025"/>
      <c r="AI113" s="1025"/>
      <c r="AJ113" s="1026"/>
      <c r="AK113" s="1027">
        <v>548691</v>
      </c>
      <c r="AL113" s="1025"/>
      <c r="AM113" s="1025"/>
      <c r="AN113" s="1025"/>
      <c r="AO113" s="1026"/>
      <c r="AP113" s="1028">
        <v>5.4</v>
      </c>
      <c r="AQ113" s="1029"/>
      <c r="AR113" s="1029"/>
      <c r="AS113" s="1029"/>
      <c r="AT113" s="1030"/>
      <c r="AU113" s="991"/>
      <c r="AV113" s="992"/>
      <c r="AW113" s="992"/>
      <c r="AX113" s="992"/>
      <c r="AY113" s="992"/>
      <c r="AZ113" s="1040" t="s">
        <v>444</v>
      </c>
      <c r="BA113" s="1041"/>
      <c r="BB113" s="1041"/>
      <c r="BC113" s="1041"/>
      <c r="BD113" s="1041"/>
      <c r="BE113" s="1041"/>
      <c r="BF113" s="1041"/>
      <c r="BG113" s="1041"/>
      <c r="BH113" s="1041"/>
      <c r="BI113" s="1041"/>
      <c r="BJ113" s="1041"/>
      <c r="BK113" s="1041"/>
      <c r="BL113" s="1041"/>
      <c r="BM113" s="1041"/>
      <c r="BN113" s="1041"/>
      <c r="BO113" s="1041"/>
      <c r="BP113" s="1042"/>
      <c r="BQ113" s="1010">
        <v>7538267</v>
      </c>
      <c r="BR113" s="1011"/>
      <c r="BS113" s="1011"/>
      <c r="BT113" s="1011"/>
      <c r="BU113" s="1011"/>
      <c r="BV113" s="1011">
        <v>6996664</v>
      </c>
      <c r="BW113" s="1011"/>
      <c r="BX113" s="1011"/>
      <c r="BY113" s="1011"/>
      <c r="BZ113" s="1011"/>
      <c r="CA113" s="1011">
        <v>6614893</v>
      </c>
      <c r="CB113" s="1011"/>
      <c r="CC113" s="1011"/>
      <c r="CD113" s="1011"/>
      <c r="CE113" s="1011"/>
      <c r="CF113" s="1005">
        <v>65.099999999999994</v>
      </c>
      <c r="CG113" s="1006"/>
      <c r="CH113" s="1006"/>
      <c r="CI113" s="1006"/>
      <c r="CJ113" s="1006"/>
      <c r="CK113" s="1036"/>
      <c r="CL113" s="1037"/>
      <c r="CM113" s="1007" t="s">
        <v>445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434</v>
      </c>
      <c r="DH113" s="1050"/>
      <c r="DI113" s="1050"/>
      <c r="DJ113" s="1050"/>
      <c r="DK113" s="1051"/>
      <c r="DL113" s="1052" t="s">
        <v>128</v>
      </c>
      <c r="DM113" s="1050"/>
      <c r="DN113" s="1050"/>
      <c r="DO113" s="1050"/>
      <c r="DP113" s="1051"/>
      <c r="DQ113" s="1052" t="s">
        <v>434</v>
      </c>
      <c r="DR113" s="1050"/>
      <c r="DS113" s="1050"/>
      <c r="DT113" s="1050"/>
      <c r="DU113" s="1051"/>
      <c r="DV113" s="1053" t="s">
        <v>434</v>
      </c>
      <c r="DW113" s="1054"/>
      <c r="DX113" s="1054"/>
      <c r="DY113" s="1054"/>
      <c r="DZ113" s="1055"/>
    </row>
    <row r="114" spans="1:130" s="247" customFormat="1" ht="26.25" customHeight="1" x14ac:dyDescent="0.15">
      <c r="A114" s="1045"/>
      <c r="B114" s="1046"/>
      <c r="C114" s="1041" t="s">
        <v>446</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507812</v>
      </c>
      <c r="AB114" s="1050"/>
      <c r="AC114" s="1050"/>
      <c r="AD114" s="1050"/>
      <c r="AE114" s="1051"/>
      <c r="AF114" s="1052">
        <v>502352</v>
      </c>
      <c r="AG114" s="1050"/>
      <c r="AH114" s="1050"/>
      <c r="AI114" s="1050"/>
      <c r="AJ114" s="1051"/>
      <c r="AK114" s="1052">
        <v>511339</v>
      </c>
      <c r="AL114" s="1050"/>
      <c r="AM114" s="1050"/>
      <c r="AN114" s="1050"/>
      <c r="AO114" s="1051"/>
      <c r="AP114" s="1053">
        <v>5</v>
      </c>
      <c r="AQ114" s="1054"/>
      <c r="AR114" s="1054"/>
      <c r="AS114" s="1054"/>
      <c r="AT114" s="1055"/>
      <c r="AU114" s="991"/>
      <c r="AV114" s="992"/>
      <c r="AW114" s="992"/>
      <c r="AX114" s="992"/>
      <c r="AY114" s="992"/>
      <c r="AZ114" s="1040" t="s">
        <v>447</v>
      </c>
      <c r="BA114" s="1041"/>
      <c r="BB114" s="1041"/>
      <c r="BC114" s="1041"/>
      <c r="BD114" s="1041"/>
      <c r="BE114" s="1041"/>
      <c r="BF114" s="1041"/>
      <c r="BG114" s="1041"/>
      <c r="BH114" s="1041"/>
      <c r="BI114" s="1041"/>
      <c r="BJ114" s="1041"/>
      <c r="BK114" s="1041"/>
      <c r="BL114" s="1041"/>
      <c r="BM114" s="1041"/>
      <c r="BN114" s="1041"/>
      <c r="BO114" s="1041"/>
      <c r="BP114" s="1042"/>
      <c r="BQ114" s="1010">
        <v>1549030</v>
      </c>
      <c r="BR114" s="1011"/>
      <c r="BS114" s="1011"/>
      <c r="BT114" s="1011"/>
      <c r="BU114" s="1011"/>
      <c r="BV114" s="1011">
        <v>1408744</v>
      </c>
      <c r="BW114" s="1011"/>
      <c r="BX114" s="1011"/>
      <c r="BY114" s="1011"/>
      <c r="BZ114" s="1011"/>
      <c r="CA114" s="1011">
        <v>1372729</v>
      </c>
      <c r="CB114" s="1011"/>
      <c r="CC114" s="1011"/>
      <c r="CD114" s="1011"/>
      <c r="CE114" s="1011"/>
      <c r="CF114" s="1005">
        <v>13.5</v>
      </c>
      <c r="CG114" s="1006"/>
      <c r="CH114" s="1006"/>
      <c r="CI114" s="1006"/>
      <c r="CJ114" s="1006"/>
      <c r="CK114" s="1036"/>
      <c r="CL114" s="1037"/>
      <c r="CM114" s="1007" t="s">
        <v>448</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434</v>
      </c>
      <c r="DH114" s="1050"/>
      <c r="DI114" s="1050"/>
      <c r="DJ114" s="1050"/>
      <c r="DK114" s="1051"/>
      <c r="DL114" s="1052" t="s">
        <v>434</v>
      </c>
      <c r="DM114" s="1050"/>
      <c r="DN114" s="1050"/>
      <c r="DO114" s="1050"/>
      <c r="DP114" s="1051"/>
      <c r="DQ114" s="1052" t="s">
        <v>436</v>
      </c>
      <c r="DR114" s="1050"/>
      <c r="DS114" s="1050"/>
      <c r="DT114" s="1050"/>
      <c r="DU114" s="1051"/>
      <c r="DV114" s="1053" t="s">
        <v>434</v>
      </c>
      <c r="DW114" s="1054"/>
      <c r="DX114" s="1054"/>
      <c r="DY114" s="1054"/>
      <c r="DZ114" s="1055"/>
    </row>
    <row r="115" spans="1:130" s="247" customFormat="1" ht="26.25" customHeight="1" x14ac:dyDescent="0.15">
      <c r="A115" s="1045"/>
      <c r="B115" s="1046"/>
      <c r="C115" s="1041" t="s">
        <v>449</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55810</v>
      </c>
      <c r="AB115" s="1025"/>
      <c r="AC115" s="1025"/>
      <c r="AD115" s="1025"/>
      <c r="AE115" s="1026"/>
      <c r="AF115" s="1027">
        <v>32181</v>
      </c>
      <c r="AG115" s="1025"/>
      <c r="AH115" s="1025"/>
      <c r="AI115" s="1025"/>
      <c r="AJ115" s="1026"/>
      <c r="AK115" s="1027">
        <v>8508</v>
      </c>
      <c r="AL115" s="1025"/>
      <c r="AM115" s="1025"/>
      <c r="AN115" s="1025"/>
      <c r="AO115" s="1026"/>
      <c r="AP115" s="1028">
        <v>0.1</v>
      </c>
      <c r="AQ115" s="1029"/>
      <c r="AR115" s="1029"/>
      <c r="AS115" s="1029"/>
      <c r="AT115" s="1030"/>
      <c r="AU115" s="991"/>
      <c r="AV115" s="992"/>
      <c r="AW115" s="992"/>
      <c r="AX115" s="992"/>
      <c r="AY115" s="992"/>
      <c r="AZ115" s="1040" t="s">
        <v>450</v>
      </c>
      <c r="BA115" s="1041"/>
      <c r="BB115" s="1041"/>
      <c r="BC115" s="1041"/>
      <c r="BD115" s="1041"/>
      <c r="BE115" s="1041"/>
      <c r="BF115" s="1041"/>
      <c r="BG115" s="1041"/>
      <c r="BH115" s="1041"/>
      <c r="BI115" s="1041"/>
      <c r="BJ115" s="1041"/>
      <c r="BK115" s="1041"/>
      <c r="BL115" s="1041"/>
      <c r="BM115" s="1041"/>
      <c r="BN115" s="1041"/>
      <c r="BO115" s="1041"/>
      <c r="BP115" s="1042"/>
      <c r="BQ115" s="1010">
        <v>4509</v>
      </c>
      <c r="BR115" s="1011"/>
      <c r="BS115" s="1011"/>
      <c r="BT115" s="1011"/>
      <c r="BU115" s="1011"/>
      <c r="BV115" s="1011">
        <v>2151</v>
      </c>
      <c r="BW115" s="1011"/>
      <c r="BX115" s="1011"/>
      <c r="BY115" s="1011"/>
      <c r="BZ115" s="1011"/>
      <c r="CA115" s="1011">
        <v>3051</v>
      </c>
      <c r="CB115" s="1011"/>
      <c r="CC115" s="1011"/>
      <c r="CD115" s="1011"/>
      <c r="CE115" s="1011"/>
      <c r="CF115" s="1005">
        <v>0</v>
      </c>
      <c r="CG115" s="1006"/>
      <c r="CH115" s="1006"/>
      <c r="CI115" s="1006"/>
      <c r="CJ115" s="1006"/>
      <c r="CK115" s="1036"/>
      <c r="CL115" s="1037"/>
      <c r="CM115" s="1040" t="s">
        <v>451</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434</v>
      </c>
      <c r="DH115" s="1050"/>
      <c r="DI115" s="1050"/>
      <c r="DJ115" s="1050"/>
      <c r="DK115" s="1051"/>
      <c r="DL115" s="1052" t="s">
        <v>128</v>
      </c>
      <c r="DM115" s="1050"/>
      <c r="DN115" s="1050"/>
      <c r="DO115" s="1050"/>
      <c r="DP115" s="1051"/>
      <c r="DQ115" s="1052" t="s">
        <v>434</v>
      </c>
      <c r="DR115" s="1050"/>
      <c r="DS115" s="1050"/>
      <c r="DT115" s="1050"/>
      <c r="DU115" s="1051"/>
      <c r="DV115" s="1053" t="s">
        <v>434</v>
      </c>
      <c r="DW115" s="1054"/>
      <c r="DX115" s="1054"/>
      <c r="DY115" s="1054"/>
      <c r="DZ115" s="1055"/>
    </row>
    <row r="116" spans="1:130" s="247" customFormat="1" ht="26.25" customHeight="1" x14ac:dyDescent="0.15">
      <c r="A116" s="1047"/>
      <c r="B116" s="1048"/>
      <c r="C116" s="1056" t="s">
        <v>452</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436</v>
      </c>
      <c r="AB116" s="1050"/>
      <c r="AC116" s="1050"/>
      <c r="AD116" s="1050"/>
      <c r="AE116" s="1051"/>
      <c r="AF116" s="1052" t="s">
        <v>434</v>
      </c>
      <c r="AG116" s="1050"/>
      <c r="AH116" s="1050"/>
      <c r="AI116" s="1050"/>
      <c r="AJ116" s="1051"/>
      <c r="AK116" s="1052" t="s">
        <v>434</v>
      </c>
      <c r="AL116" s="1050"/>
      <c r="AM116" s="1050"/>
      <c r="AN116" s="1050"/>
      <c r="AO116" s="1051"/>
      <c r="AP116" s="1053" t="s">
        <v>434</v>
      </c>
      <c r="AQ116" s="1054"/>
      <c r="AR116" s="1054"/>
      <c r="AS116" s="1054"/>
      <c r="AT116" s="1055"/>
      <c r="AU116" s="991"/>
      <c r="AV116" s="992"/>
      <c r="AW116" s="992"/>
      <c r="AX116" s="992"/>
      <c r="AY116" s="992"/>
      <c r="AZ116" s="1058" t="s">
        <v>453</v>
      </c>
      <c r="BA116" s="1059"/>
      <c r="BB116" s="1059"/>
      <c r="BC116" s="1059"/>
      <c r="BD116" s="1059"/>
      <c r="BE116" s="1059"/>
      <c r="BF116" s="1059"/>
      <c r="BG116" s="1059"/>
      <c r="BH116" s="1059"/>
      <c r="BI116" s="1059"/>
      <c r="BJ116" s="1059"/>
      <c r="BK116" s="1059"/>
      <c r="BL116" s="1059"/>
      <c r="BM116" s="1059"/>
      <c r="BN116" s="1059"/>
      <c r="BO116" s="1059"/>
      <c r="BP116" s="1060"/>
      <c r="BQ116" s="1010" t="s">
        <v>434</v>
      </c>
      <c r="BR116" s="1011"/>
      <c r="BS116" s="1011"/>
      <c r="BT116" s="1011"/>
      <c r="BU116" s="1011"/>
      <c r="BV116" s="1011" t="s">
        <v>436</v>
      </c>
      <c r="BW116" s="1011"/>
      <c r="BX116" s="1011"/>
      <c r="BY116" s="1011"/>
      <c r="BZ116" s="1011"/>
      <c r="CA116" s="1011" t="s">
        <v>128</v>
      </c>
      <c r="CB116" s="1011"/>
      <c r="CC116" s="1011"/>
      <c r="CD116" s="1011"/>
      <c r="CE116" s="1011"/>
      <c r="CF116" s="1005" t="s">
        <v>434</v>
      </c>
      <c r="CG116" s="1006"/>
      <c r="CH116" s="1006"/>
      <c r="CI116" s="1006"/>
      <c r="CJ116" s="1006"/>
      <c r="CK116" s="1036"/>
      <c r="CL116" s="1037"/>
      <c r="CM116" s="1007" t="s">
        <v>454</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436</v>
      </c>
      <c r="DH116" s="1050"/>
      <c r="DI116" s="1050"/>
      <c r="DJ116" s="1050"/>
      <c r="DK116" s="1051"/>
      <c r="DL116" s="1052" t="s">
        <v>128</v>
      </c>
      <c r="DM116" s="1050"/>
      <c r="DN116" s="1050"/>
      <c r="DO116" s="1050"/>
      <c r="DP116" s="1051"/>
      <c r="DQ116" s="1052" t="s">
        <v>434</v>
      </c>
      <c r="DR116" s="1050"/>
      <c r="DS116" s="1050"/>
      <c r="DT116" s="1050"/>
      <c r="DU116" s="1051"/>
      <c r="DV116" s="1053" t="s">
        <v>436</v>
      </c>
      <c r="DW116" s="1054"/>
      <c r="DX116" s="1054"/>
      <c r="DY116" s="1054"/>
      <c r="DZ116" s="1055"/>
    </row>
    <row r="117" spans="1:130" s="247"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455</v>
      </c>
      <c r="Z117" s="977"/>
      <c r="AA117" s="1067">
        <v>2753464</v>
      </c>
      <c r="AB117" s="1068"/>
      <c r="AC117" s="1068"/>
      <c r="AD117" s="1068"/>
      <c r="AE117" s="1069"/>
      <c r="AF117" s="1070">
        <v>2880602</v>
      </c>
      <c r="AG117" s="1068"/>
      <c r="AH117" s="1068"/>
      <c r="AI117" s="1068"/>
      <c r="AJ117" s="1069"/>
      <c r="AK117" s="1070">
        <v>2932685</v>
      </c>
      <c r="AL117" s="1068"/>
      <c r="AM117" s="1068"/>
      <c r="AN117" s="1068"/>
      <c r="AO117" s="1069"/>
      <c r="AP117" s="1071"/>
      <c r="AQ117" s="1072"/>
      <c r="AR117" s="1072"/>
      <c r="AS117" s="1072"/>
      <c r="AT117" s="1073"/>
      <c r="AU117" s="991"/>
      <c r="AV117" s="992"/>
      <c r="AW117" s="992"/>
      <c r="AX117" s="992"/>
      <c r="AY117" s="992"/>
      <c r="AZ117" s="1058" t="s">
        <v>456</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128</v>
      </c>
      <c r="BW117" s="1011"/>
      <c r="BX117" s="1011"/>
      <c r="BY117" s="1011"/>
      <c r="BZ117" s="1011"/>
      <c r="CA117" s="1011" t="s">
        <v>128</v>
      </c>
      <c r="CB117" s="1011"/>
      <c r="CC117" s="1011"/>
      <c r="CD117" s="1011"/>
      <c r="CE117" s="1011"/>
      <c r="CF117" s="1005" t="s">
        <v>128</v>
      </c>
      <c r="CG117" s="1006"/>
      <c r="CH117" s="1006"/>
      <c r="CI117" s="1006"/>
      <c r="CJ117" s="1006"/>
      <c r="CK117" s="1036"/>
      <c r="CL117" s="1037"/>
      <c r="CM117" s="1007" t="s">
        <v>457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128</v>
      </c>
      <c r="DH117" s="1050"/>
      <c r="DI117" s="1050"/>
      <c r="DJ117" s="1050"/>
      <c r="DK117" s="1051"/>
      <c r="DL117" s="1052" t="s">
        <v>128</v>
      </c>
      <c r="DM117" s="1050"/>
      <c r="DN117" s="1050"/>
      <c r="DO117" s="1050"/>
      <c r="DP117" s="1051"/>
      <c r="DQ117" s="1052" t="s">
        <v>128</v>
      </c>
      <c r="DR117" s="1050"/>
      <c r="DS117" s="1050"/>
      <c r="DT117" s="1050"/>
      <c r="DU117" s="1051"/>
      <c r="DV117" s="1053" t="s">
        <v>128</v>
      </c>
      <c r="DW117" s="1054"/>
      <c r="DX117" s="1054"/>
      <c r="DY117" s="1054"/>
      <c r="DZ117" s="1055"/>
    </row>
    <row r="118" spans="1:130" s="247" customFormat="1" ht="26.25" customHeight="1" x14ac:dyDescent="0.15">
      <c r="A118" s="995" t="s">
        <v>429</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427</v>
      </c>
      <c r="AB118" s="976"/>
      <c r="AC118" s="976"/>
      <c r="AD118" s="976"/>
      <c r="AE118" s="977"/>
      <c r="AF118" s="975" t="s">
        <v>307</v>
      </c>
      <c r="AG118" s="976"/>
      <c r="AH118" s="976"/>
      <c r="AI118" s="976"/>
      <c r="AJ118" s="977"/>
      <c r="AK118" s="975" t="s">
        <v>306</v>
      </c>
      <c r="AL118" s="976"/>
      <c r="AM118" s="976"/>
      <c r="AN118" s="976"/>
      <c r="AO118" s="977"/>
      <c r="AP118" s="1062" t="s">
        <v>428</v>
      </c>
      <c r="AQ118" s="1063"/>
      <c r="AR118" s="1063"/>
      <c r="AS118" s="1063"/>
      <c r="AT118" s="1064"/>
      <c r="AU118" s="991"/>
      <c r="AV118" s="992"/>
      <c r="AW118" s="992"/>
      <c r="AX118" s="992"/>
      <c r="AY118" s="992"/>
      <c r="AZ118" s="1065" t="s">
        <v>458</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459</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128</v>
      </c>
      <c r="DM118" s="1050"/>
      <c r="DN118" s="1050"/>
      <c r="DO118" s="1050"/>
      <c r="DP118" s="1051"/>
      <c r="DQ118" s="1052" t="s">
        <v>128</v>
      </c>
      <c r="DR118" s="1050"/>
      <c r="DS118" s="1050"/>
      <c r="DT118" s="1050"/>
      <c r="DU118" s="1051"/>
      <c r="DV118" s="1053" t="s">
        <v>128</v>
      </c>
      <c r="DW118" s="1054"/>
      <c r="DX118" s="1054"/>
      <c r="DY118" s="1054"/>
      <c r="DZ118" s="1055"/>
    </row>
    <row r="119" spans="1:130" s="247" customFormat="1" ht="26.25" customHeight="1" x14ac:dyDescent="0.15">
      <c r="A119" s="1149" t="s">
        <v>432</v>
      </c>
      <c r="B119" s="1035"/>
      <c r="C119" s="1014" t="s">
        <v>433</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128</v>
      </c>
      <c r="AB119" s="983"/>
      <c r="AC119" s="983"/>
      <c r="AD119" s="983"/>
      <c r="AE119" s="984"/>
      <c r="AF119" s="985" t="s">
        <v>128</v>
      </c>
      <c r="AG119" s="983"/>
      <c r="AH119" s="983"/>
      <c r="AI119" s="983"/>
      <c r="AJ119" s="984"/>
      <c r="AK119" s="985" t="s">
        <v>128</v>
      </c>
      <c r="AL119" s="983"/>
      <c r="AM119" s="983"/>
      <c r="AN119" s="983"/>
      <c r="AO119" s="984"/>
      <c r="AP119" s="986" t="s">
        <v>128</v>
      </c>
      <c r="AQ119" s="987"/>
      <c r="AR119" s="987"/>
      <c r="AS119" s="987"/>
      <c r="AT119" s="988"/>
      <c r="AU119" s="993"/>
      <c r="AV119" s="994"/>
      <c r="AW119" s="994"/>
      <c r="AX119" s="994"/>
      <c r="AY119" s="994"/>
      <c r="AZ119" s="278" t="s">
        <v>187</v>
      </c>
      <c r="BA119" s="278"/>
      <c r="BB119" s="278"/>
      <c r="BC119" s="278"/>
      <c r="BD119" s="278"/>
      <c r="BE119" s="278"/>
      <c r="BF119" s="278"/>
      <c r="BG119" s="278"/>
      <c r="BH119" s="278"/>
      <c r="BI119" s="278"/>
      <c r="BJ119" s="278"/>
      <c r="BK119" s="278"/>
      <c r="BL119" s="278"/>
      <c r="BM119" s="278"/>
      <c r="BN119" s="278"/>
      <c r="BO119" s="1066" t="s">
        <v>460</v>
      </c>
      <c r="BP119" s="1097"/>
      <c r="BQ119" s="1088">
        <v>39827581</v>
      </c>
      <c r="BR119" s="1089"/>
      <c r="BS119" s="1089"/>
      <c r="BT119" s="1089"/>
      <c r="BU119" s="1089"/>
      <c r="BV119" s="1089">
        <v>37846407</v>
      </c>
      <c r="BW119" s="1089"/>
      <c r="BX119" s="1089"/>
      <c r="BY119" s="1089"/>
      <c r="BZ119" s="1089"/>
      <c r="CA119" s="1089">
        <v>36278176</v>
      </c>
      <c r="CB119" s="1089"/>
      <c r="CC119" s="1089"/>
      <c r="CD119" s="1089"/>
      <c r="CE119" s="1089"/>
      <c r="CF119" s="1090"/>
      <c r="CG119" s="1091"/>
      <c r="CH119" s="1091"/>
      <c r="CI119" s="1091"/>
      <c r="CJ119" s="1092"/>
      <c r="CK119" s="1038"/>
      <c r="CL119" s="1039"/>
      <c r="CM119" s="1093" t="s">
        <v>461</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128</v>
      </c>
      <c r="DH119" s="1075"/>
      <c r="DI119" s="1075"/>
      <c r="DJ119" s="1075"/>
      <c r="DK119" s="1076"/>
      <c r="DL119" s="1074" t="s">
        <v>128</v>
      </c>
      <c r="DM119" s="1075"/>
      <c r="DN119" s="1075"/>
      <c r="DO119" s="1075"/>
      <c r="DP119" s="1076"/>
      <c r="DQ119" s="1074" t="s">
        <v>128</v>
      </c>
      <c r="DR119" s="1075"/>
      <c r="DS119" s="1075"/>
      <c r="DT119" s="1075"/>
      <c r="DU119" s="1076"/>
      <c r="DV119" s="1077" t="s">
        <v>128</v>
      </c>
      <c r="DW119" s="1078"/>
      <c r="DX119" s="1078"/>
      <c r="DY119" s="1078"/>
      <c r="DZ119" s="1079"/>
    </row>
    <row r="120" spans="1:130" s="247" customFormat="1" ht="26.25" customHeight="1" x14ac:dyDescent="0.15">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v>55810</v>
      </c>
      <c r="AB120" s="1050"/>
      <c r="AC120" s="1050"/>
      <c r="AD120" s="1050"/>
      <c r="AE120" s="1051"/>
      <c r="AF120" s="1052">
        <v>32181</v>
      </c>
      <c r="AG120" s="1050"/>
      <c r="AH120" s="1050"/>
      <c r="AI120" s="1050"/>
      <c r="AJ120" s="1051"/>
      <c r="AK120" s="1052">
        <v>8508</v>
      </c>
      <c r="AL120" s="1050"/>
      <c r="AM120" s="1050"/>
      <c r="AN120" s="1050"/>
      <c r="AO120" s="1051"/>
      <c r="AP120" s="1053">
        <v>0.1</v>
      </c>
      <c r="AQ120" s="1054"/>
      <c r="AR120" s="1054"/>
      <c r="AS120" s="1054"/>
      <c r="AT120" s="1055"/>
      <c r="AU120" s="1080" t="s">
        <v>462</v>
      </c>
      <c r="AV120" s="1081"/>
      <c r="AW120" s="1081"/>
      <c r="AX120" s="1081"/>
      <c r="AY120" s="1082"/>
      <c r="AZ120" s="1031" t="s">
        <v>463</v>
      </c>
      <c r="BA120" s="980"/>
      <c r="BB120" s="980"/>
      <c r="BC120" s="980"/>
      <c r="BD120" s="980"/>
      <c r="BE120" s="980"/>
      <c r="BF120" s="980"/>
      <c r="BG120" s="980"/>
      <c r="BH120" s="980"/>
      <c r="BI120" s="980"/>
      <c r="BJ120" s="980"/>
      <c r="BK120" s="980"/>
      <c r="BL120" s="980"/>
      <c r="BM120" s="980"/>
      <c r="BN120" s="980"/>
      <c r="BO120" s="980"/>
      <c r="BP120" s="981"/>
      <c r="BQ120" s="1017">
        <v>5928453</v>
      </c>
      <c r="BR120" s="1018"/>
      <c r="BS120" s="1018"/>
      <c r="BT120" s="1018"/>
      <c r="BU120" s="1018"/>
      <c r="BV120" s="1018">
        <v>6273399</v>
      </c>
      <c r="BW120" s="1018"/>
      <c r="BX120" s="1018"/>
      <c r="BY120" s="1018"/>
      <c r="BZ120" s="1018"/>
      <c r="CA120" s="1018">
        <v>6008016</v>
      </c>
      <c r="CB120" s="1018"/>
      <c r="CC120" s="1018"/>
      <c r="CD120" s="1018"/>
      <c r="CE120" s="1018"/>
      <c r="CF120" s="1032">
        <v>59.1</v>
      </c>
      <c r="CG120" s="1033"/>
      <c r="CH120" s="1033"/>
      <c r="CI120" s="1033"/>
      <c r="CJ120" s="1033"/>
      <c r="CK120" s="1098" t="s">
        <v>464</v>
      </c>
      <c r="CL120" s="1099"/>
      <c r="CM120" s="1099"/>
      <c r="CN120" s="1099"/>
      <c r="CO120" s="1100"/>
      <c r="CP120" s="1106" t="s">
        <v>407</v>
      </c>
      <c r="CQ120" s="1107"/>
      <c r="CR120" s="1107"/>
      <c r="CS120" s="1107"/>
      <c r="CT120" s="1107"/>
      <c r="CU120" s="1107"/>
      <c r="CV120" s="1107"/>
      <c r="CW120" s="1107"/>
      <c r="CX120" s="1107"/>
      <c r="CY120" s="1107"/>
      <c r="CZ120" s="1107"/>
      <c r="DA120" s="1107"/>
      <c r="DB120" s="1107"/>
      <c r="DC120" s="1107"/>
      <c r="DD120" s="1107"/>
      <c r="DE120" s="1107"/>
      <c r="DF120" s="1108"/>
      <c r="DG120" s="1017">
        <v>4239474</v>
      </c>
      <c r="DH120" s="1018"/>
      <c r="DI120" s="1018"/>
      <c r="DJ120" s="1018"/>
      <c r="DK120" s="1018"/>
      <c r="DL120" s="1018">
        <v>3929986</v>
      </c>
      <c r="DM120" s="1018"/>
      <c r="DN120" s="1018"/>
      <c r="DO120" s="1018"/>
      <c r="DP120" s="1018"/>
      <c r="DQ120" s="1018">
        <v>3800588</v>
      </c>
      <c r="DR120" s="1018"/>
      <c r="DS120" s="1018"/>
      <c r="DT120" s="1018"/>
      <c r="DU120" s="1018"/>
      <c r="DV120" s="1019">
        <v>37.4</v>
      </c>
      <c r="DW120" s="1019"/>
      <c r="DX120" s="1019"/>
      <c r="DY120" s="1019"/>
      <c r="DZ120" s="1020"/>
    </row>
    <row r="121" spans="1:130" s="247" customFormat="1" ht="26.25" customHeight="1" x14ac:dyDescent="0.15">
      <c r="A121" s="1150"/>
      <c r="B121" s="1037"/>
      <c r="C121" s="1058" t="s">
        <v>465</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128</v>
      </c>
      <c r="AB121" s="1050"/>
      <c r="AC121" s="1050"/>
      <c r="AD121" s="1050"/>
      <c r="AE121" s="1051"/>
      <c r="AF121" s="1052" t="s">
        <v>128</v>
      </c>
      <c r="AG121" s="1050"/>
      <c r="AH121" s="1050"/>
      <c r="AI121" s="1050"/>
      <c r="AJ121" s="1051"/>
      <c r="AK121" s="1052" t="s">
        <v>128</v>
      </c>
      <c r="AL121" s="1050"/>
      <c r="AM121" s="1050"/>
      <c r="AN121" s="1050"/>
      <c r="AO121" s="1051"/>
      <c r="AP121" s="1053" t="s">
        <v>128</v>
      </c>
      <c r="AQ121" s="1054"/>
      <c r="AR121" s="1054"/>
      <c r="AS121" s="1054"/>
      <c r="AT121" s="1055"/>
      <c r="AU121" s="1083"/>
      <c r="AV121" s="1084"/>
      <c r="AW121" s="1084"/>
      <c r="AX121" s="1084"/>
      <c r="AY121" s="1085"/>
      <c r="AZ121" s="1040" t="s">
        <v>466</v>
      </c>
      <c r="BA121" s="1041"/>
      <c r="BB121" s="1041"/>
      <c r="BC121" s="1041"/>
      <c r="BD121" s="1041"/>
      <c r="BE121" s="1041"/>
      <c r="BF121" s="1041"/>
      <c r="BG121" s="1041"/>
      <c r="BH121" s="1041"/>
      <c r="BI121" s="1041"/>
      <c r="BJ121" s="1041"/>
      <c r="BK121" s="1041"/>
      <c r="BL121" s="1041"/>
      <c r="BM121" s="1041"/>
      <c r="BN121" s="1041"/>
      <c r="BO121" s="1041"/>
      <c r="BP121" s="1042"/>
      <c r="BQ121" s="1010">
        <v>4025044</v>
      </c>
      <c r="BR121" s="1011"/>
      <c r="BS121" s="1011"/>
      <c r="BT121" s="1011"/>
      <c r="BU121" s="1011"/>
      <c r="BV121" s="1011">
        <v>3812415</v>
      </c>
      <c r="BW121" s="1011"/>
      <c r="BX121" s="1011"/>
      <c r="BY121" s="1011"/>
      <c r="BZ121" s="1011"/>
      <c r="CA121" s="1011">
        <v>3764821</v>
      </c>
      <c r="CB121" s="1011"/>
      <c r="CC121" s="1011"/>
      <c r="CD121" s="1011"/>
      <c r="CE121" s="1011"/>
      <c r="CF121" s="1005">
        <v>37.1</v>
      </c>
      <c r="CG121" s="1006"/>
      <c r="CH121" s="1006"/>
      <c r="CI121" s="1006"/>
      <c r="CJ121" s="1006"/>
      <c r="CK121" s="1101"/>
      <c r="CL121" s="1102"/>
      <c r="CM121" s="1102"/>
      <c r="CN121" s="1102"/>
      <c r="CO121" s="1103"/>
      <c r="CP121" s="1111" t="s">
        <v>409</v>
      </c>
      <c r="CQ121" s="1112"/>
      <c r="CR121" s="1112"/>
      <c r="CS121" s="1112"/>
      <c r="CT121" s="1112"/>
      <c r="CU121" s="1112"/>
      <c r="CV121" s="1112"/>
      <c r="CW121" s="1112"/>
      <c r="CX121" s="1112"/>
      <c r="CY121" s="1112"/>
      <c r="CZ121" s="1112"/>
      <c r="DA121" s="1112"/>
      <c r="DB121" s="1112"/>
      <c r="DC121" s="1112"/>
      <c r="DD121" s="1112"/>
      <c r="DE121" s="1112"/>
      <c r="DF121" s="1113"/>
      <c r="DG121" s="1010">
        <v>2091922</v>
      </c>
      <c r="DH121" s="1011"/>
      <c r="DI121" s="1011"/>
      <c r="DJ121" s="1011"/>
      <c r="DK121" s="1011"/>
      <c r="DL121" s="1011">
        <v>1978192</v>
      </c>
      <c r="DM121" s="1011"/>
      <c r="DN121" s="1011"/>
      <c r="DO121" s="1011"/>
      <c r="DP121" s="1011"/>
      <c r="DQ121" s="1011">
        <v>1884013</v>
      </c>
      <c r="DR121" s="1011"/>
      <c r="DS121" s="1011"/>
      <c r="DT121" s="1011"/>
      <c r="DU121" s="1011"/>
      <c r="DV121" s="1012">
        <v>18.5</v>
      </c>
      <c r="DW121" s="1012"/>
      <c r="DX121" s="1012"/>
      <c r="DY121" s="1012"/>
      <c r="DZ121" s="1013"/>
    </row>
    <row r="122" spans="1:130" s="247" customFormat="1" ht="26.25" customHeight="1" x14ac:dyDescent="0.15">
      <c r="A122" s="1150"/>
      <c r="B122" s="1037"/>
      <c r="C122" s="1007" t="s">
        <v>448</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128</v>
      </c>
      <c r="AL122" s="1050"/>
      <c r="AM122" s="1050"/>
      <c r="AN122" s="1050"/>
      <c r="AO122" s="1051"/>
      <c r="AP122" s="1053" t="s">
        <v>128</v>
      </c>
      <c r="AQ122" s="1054"/>
      <c r="AR122" s="1054"/>
      <c r="AS122" s="1054"/>
      <c r="AT122" s="1055"/>
      <c r="AU122" s="1083"/>
      <c r="AV122" s="1084"/>
      <c r="AW122" s="1084"/>
      <c r="AX122" s="1084"/>
      <c r="AY122" s="1085"/>
      <c r="AZ122" s="1065" t="s">
        <v>467</v>
      </c>
      <c r="BA122" s="1056"/>
      <c r="BB122" s="1056"/>
      <c r="BC122" s="1056"/>
      <c r="BD122" s="1056"/>
      <c r="BE122" s="1056"/>
      <c r="BF122" s="1056"/>
      <c r="BG122" s="1056"/>
      <c r="BH122" s="1056"/>
      <c r="BI122" s="1056"/>
      <c r="BJ122" s="1056"/>
      <c r="BK122" s="1056"/>
      <c r="BL122" s="1056"/>
      <c r="BM122" s="1056"/>
      <c r="BN122" s="1056"/>
      <c r="BO122" s="1056"/>
      <c r="BP122" s="1057"/>
      <c r="BQ122" s="1088">
        <v>23431702</v>
      </c>
      <c r="BR122" s="1089"/>
      <c r="BS122" s="1089"/>
      <c r="BT122" s="1089"/>
      <c r="BU122" s="1089"/>
      <c r="BV122" s="1089">
        <v>22781667</v>
      </c>
      <c r="BW122" s="1089"/>
      <c r="BX122" s="1089"/>
      <c r="BY122" s="1089"/>
      <c r="BZ122" s="1089"/>
      <c r="CA122" s="1089">
        <v>22070078</v>
      </c>
      <c r="CB122" s="1089"/>
      <c r="CC122" s="1089"/>
      <c r="CD122" s="1089"/>
      <c r="CE122" s="1089"/>
      <c r="CF122" s="1109">
        <v>217.3</v>
      </c>
      <c r="CG122" s="1110"/>
      <c r="CH122" s="1110"/>
      <c r="CI122" s="1110"/>
      <c r="CJ122" s="1110"/>
      <c r="CK122" s="1101"/>
      <c r="CL122" s="1102"/>
      <c r="CM122" s="1102"/>
      <c r="CN122" s="1102"/>
      <c r="CO122" s="1103"/>
      <c r="CP122" s="1111" t="s">
        <v>405</v>
      </c>
      <c r="CQ122" s="1112"/>
      <c r="CR122" s="1112"/>
      <c r="CS122" s="1112"/>
      <c r="CT122" s="1112"/>
      <c r="CU122" s="1112"/>
      <c r="CV122" s="1112"/>
      <c r="CW122" s="1112"/>
      <c r="CX122" s="1112"/>
      <c r="CY122" s="1112"/>
      <c r="CZ122" s="1112"/>
      <c r="DA122" s="1112"/>
      <c r="DB122" s="1112"/>
      <c r="DC122" s="1112"/>
      <c r="DD122" s="1112"/>
      <c r="DE122" s="1112"/>
      <c r="DF122" s="1113"/>
      <c r="DG122" s="1010">
        <v>180083</v>
      </c>
      <c r="DH122" s="1011"/>
      <c r="DI122" s="1011"/>
      <c r="DJ122" s="1011"/>
      <c r="DK122" s="1011"/>
      <c r="DL122" s="1011">
        <v>224840</v>
      </c>
      <c r="DM122" s="1011"/>
      <c r="DN122" s="1011"/>
      <c r="DO122" s="1011"/>
      <c r="DP122" s="1011"/>
      <c r="DQ122" s="1011">
        <v>237922</v>
      </c>
      <c r="DR122" s="1011"/>
      <c r="DS122" s="1011"/>
      <c r="DT122" s="1011"/>
      <c r="DU122" s="1011"/>
      <c r="DV122" s="1012">
        <v>2.2999999999999998</v>
      </c>
      <c r="DW122" s="1012"/>
      <c r="DX122" s="1012"/>
      <c r="DY122" s="1012"/>
      <c r="DZ122" s="1013"/>
    </row>
    <row r="123" spans="1:130" s="247" customFormat="1" ht="26.25" customHeight="1" x14ac:dyDescent="0.15">
      <c r="A123" s="1150"/>
      <c r="B123" s="1037"/>
      <c r="C123" s="1007" t="s">
        <v>454</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128</v>
      </c>
      <c r="AL123" s="1050"/>
      <c r="AM123" s="1050"/>
      <c r="AN123" s="1050"/>
      <c r="AO123" s="1051"/>
      <c r="AP123" s="1053" t="s">
        <v>128</v>
      </c>
      <c r="AQ123" s="1054"/>
      <c r="AR123" s="1054"/>
      <c r="AS123" s="1054"/>
      <c r="AT123" s="1055"/>
      <c r="AU123" s="1086"/>
      <c r="AV123" s="1087"/>
      <c r="AW123" s="1087"/>
      <c r="AX123" s="1087"/>
      <c r="AY123" s="1087"/>
      <c r="AZ123" s="278" t="s">
        <v>187</v>
      </c>
      <c r="BA123" s="278"/>
      <c r="BB123" s="278"/>
      <c r="BC123" s="278"/>
      <c r="BD123" s="278"/>
      <c r="BE123" s="278"/>
      <c r="BF123" s="278"/>
      <c r="BG123" s="278"/>
      <c r="BH123" s="278"/>
      <c r="BI123" s="278"/>
      <c r="BJ123" s="278"/>
      <c r="BK123" s="278"/>
      <c r="BL123" s="278"/>
      <c r="BM123" s="278"/>
      <c r="BN123" s="278"/>
      <c r="BO123" s="1066" t="s">
        <v>468</v>
      </c>
      <c r="BP123" s="1097"/>
      <c r="BQ123" s="1156">
        <v>33385199</v>
      </c>
      <c r="BR123" s="1157"/>
      <c r="BS123" s="1157"/>
      <c r="BT123" s="1157"/>
      <c r="BU123" s="1157"/>
      <c r="BV123" s="1157">
        <v>32867481</v>
      </c>
      <c r="BW123" s="1157"/>
      <c r="BX123" s="1157"/>
      <c r="BY123" s="1157"/>
      <c r="BZ123" s="1157"/>
      <c r="CA123" s="1157">
        <v>31842915</v>
      </c>
      <c r="CB123" s="1157"/>
      <c r="CC123" s="1157"/>
      <c r="CD123" s="1157"/>
      <c r="CE123" s="1157"/>
      <c r="CF123" s="1090"/>
      <c r="CG123" s="1091"/>
      <c r="CH123" s="1091"/>
      <c r="CI123" s="1091"/>
      <c r="CJ123" s="1092"/>
      <c r="CK123" s="1101"/>
      <c r="CL123" s="1102"/>
      <c r="CM123" s="1102"/>
      <c r="CN123" s="1102"/>
      <c r="CO123" s="1103"/>
      <c r="CP123" s="1111" t="s">
        <v>403</v>
      </c>
      <c r="CQ123" s="1112"/>
      <c r="CR123" s="1112"/>
      <c r="CS123" s="1112"/>
      <c r="CT123" s="1112"/>
      <c r="CU123" s="1112"/>
      <c r="CV123" s="1112"/>
      <c r="CW123" s="1112"/>
      <c r="CX123" s="1112"/>
      <c r="CY123" s="1112"/>
      <c r="CZ123" s="1112"/>
      <c r="DA123" s="1112"/>
      <c r="DB123" s="1112"/>
      <c r="DC123" s="1112"/>
      <c r="DD123" s="1112"/>
      <c r="DE123" s="1112"/>
      <c r="DF123" s="1113"/>
      <c r="DG123" s="1049" t="s">
        <v>128</v>
      </c>
      <c r="DH123" s="1050"/>
      <c r="DI123" s="1050"/>
      <c r="DJ123" s="1050"/>
      <c r="DK123" s="1051"/>
      <c r="DL123" s="1052" t="s">
        <v>128</v>
      </c>
      <c r="DM123" s="1050"/>
      <c r="DN123" s="1050"/>
      <c r="DO123" s="1050"/>
      <c r="DP123" s="1051"/>
      <c r="DQ123" s="1052" t="s">
        <v>128</v>
      </c>
      <c r="DR123" s="1050"/>
      <c r="DS123" s="1050"/>
      <c r="DT123" s="1050"/>
      <c r="DU123" s="1051"/>
      <c r="DV123" s="1053" t="s">
        <v>128</v>
      </c>
      <c r="DW123" s="1054"/>
      <c r="DX123" s="1054"/>
      <c r="DY123" s="1054"/>
      <c r="DZ123" s="1055"/>
    </row>
    <row r="124" spans="1:130" s="247" customFormat="1" ht="26.25" customHeight="1" thickBot="1" x14ac:dyDescent="0.2">
      <c r="A124" s="1150"/>
      <c r="B124" s="1037"/>
      <c r="C124" s="1007" t="s">
        <v>457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128</v>
      </c>
      <c r="AB124" s="1050"/>
      <c r="AC124" s="1050"/>
      <c r="AD124" s="1050"/>
      <c r="AE124" s="1051"/>
      <c r="AF124" s="1052" t="s">
        <v>128</v>
      </c>
      <c r="AG124" s="1050"/>
      <c r="AH124" s="1050"/>
      <c r="AI124" s="1050"/>
      <c r="AJ124" s="1051"/>
      <c r="AK124" s="1052" t="s">
        <v>128</v>
      </c>
      <c r="AL124" s="1050"/>
      <c r="AM124" s="1050"/>
      <c r="AN124" s="1050"/>
      <c r="AO124" s="1051"/>
      <c r="AP124" s="1053" t="s">
        <v>128</v>
      </c>
      <c r="AQ124" s="1054"/>
      <c r="AR124" s="1054"/>
      <c r="AS124" s="1054"/>
      <c r="AT124" s="1055"/>
      <c r="AU124" s="1152" t="s">
        <v>469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64.5</v>
      </c>
      <c r="BR124" s="1119"/>
      <c r="BS124" s="1119"/>
      <c r="BT124" s="1119"/>
      <c r="BU124" s="1119"/>
      <c r="BV124" s="1119">
        <v>48.9</v>
      </c>
      <c r="BW124" s="1119"/>
      <c r="BX124" s="1119"/>
      <c r="BY124" s="1119"/>
      <c r="BZ124" s="1119"/>
      <c r="CA124" s="1119">
        <v>43.6</v>
      </c>
      <c r="CB124" s="1119"/>
      <c r="CC124" s="1119"/>
      <c r="CD124" s="1119"/>
      <c r="CE124" s="1119"/>
      <c r="CF124" s="1120"/>
      <c r="CG124" s="1121"/>
      <c r="CH124" s="1121"/>
      <c r="CI124" s="1121"/>
      <c r="CJ124" s="1122"/>
      <c r="CK124" s="1104"/>
      <c r="CL124" s="1104"/>
      <c r="CM124" s="1104"/>
      <c r="CN124" s="1104"/>
      <c r="CO124" s="1105"/>
      <c r="CP124" s="1111" t="s">
        <v>470</v>
      </c>
      <c r="CQ124" s="1112"/>
      <c r="CR124" s="1112"/>
      <c r="CS124" s="1112"/>
      <c r="CT124" s="1112"/>
      <c r="CU124" s="1112"/>
      <c r="CV124" s="1112"/>
      <c r="CW124" s="1112"/>
      <c r="CX124" s="1112"/>
      <c r="CY124" s="1112"/>
      <c r="CZ124" s="1112"/>
      <c r="DA124" s="1112"/>
      <c r="DB124" s="1112"/>
      <c r="DC124" s="1112"/>
      <c r="DD124" s="1112"/>
      <c r="DE124" s="1112"/>
      <c r="DF124" s="1113"/>
      <c r="DG124" s="1096" t="s">
        <v>128</v>
      </c>
      <c r="DH124" s="1075"/>
      <c r="DI124" s="1075"/>
      <c r="DJ124" s="1075"/>
      <c r="DK124" s="1076"/>
      <c r="DL124" s="1074" t="s">
        <v>128</v>
      </c>
      <c r="DM124" s="1075"/>
      <c r="DN124" s="1075"/>
      <c r="DO124" s="1075"/>
      <c r="DP124" s="1076"/>
      <c r="DQ124" s="1074" t="s">
        <v>128</v>
      </c>
      <c r="DR124" s="1075"/>
      <c r="DS124" s="1075"/>
      <c r="DT124" s="1075"/>
      <c r="DU124" s="1076"/>
      <c r="DV124" s="1077" t="s">
        <v>128</v>
      </c>
      <c r="DW124" s="1078"/>
      <c r="DX124" s="1078"/>
      <c r="DY124" s="1078"/>
      <c r="DZ124" s="1079"/>
    </row>
    <row r="125" spans="1:130" s="247" customFormat="1" ht="26.25" customHeight="1" x14ac:dyDescent="0.15">
      <c r="A125" s="1150"/>
      <c r="B125" s="1037"/>
      <c r="C125" s="1007" t="s">
        <v>459</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128</v>
      </c>
      <c r="AB125" s="1050"/>
      <c r="AC125" s="1050"/>
      <c r="AD125" s="1050"/>
      <c r="AE125" s="1051"/>
      <c r="AF125" s="1052" t="s">
        <v>128</v>
      </c>
      <c r="AG125" s="1050"/>
      <c r="AH125" s="1050"/>
      <c r="AI125" s="1050"/>
      <c r="AJ125" s="1051"/>
      <c r="AK125" s="1052" t="s">
        <v>128</v>
      </c>
      <c r="AL125" s="1050"/>
      <c r="AM125" s="1050"/>
      <c r="AN125" s="1050"/>
      <c r="AO125" s="1051"/>
      <c r="AP125" s="1053" t="s">
        <v>128</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471</v>
      </c>
      <c r="CL125" s="1099"/>
      <c r="CM125" s="1099"/>
      <c r="CN125" s="1099"/>
      <c r="CO125" s="1100"/>
      <c r="CP125" s="1031" t="s">
        <v>472</v>
      </c>
      <c r="CQ125" s="980"/>
      <c r="CR125" s="980"/>
      <c r="CS125" s="980"/>
      <c r="CT125" s="980"/>
      <c r="CU125" s="980"/>
      <c r="CV125" s="980"/>
      <c r="CW125" s="980"/>
      <c r="CX125" s="980"/>
      <c r="CY125" s="980"/>
      <c r="CZ125" s="980"/>
      <c r="DA125" s="980"/>
      <c r="DB125" s="980"/>
      <c r="DC125" s="980"/>
      <c r="DD125" s="980"/>
      <c r="DE125" s="980"/>
      <c r="DF125" s="981"/>
      <c r="DG125" s="1017" t="s">
        <v>128</v>
      </c>
      <c r="DH125" s="1018"/>
      <c r="DI125" s="1018"/>
      <c r="DJ125" s="1018"/>
      <c r="DK125" s="1018"/>
      <c r="DL125" s="1018" t="s">
        <v>128</v>
      </c>
      <c r="DM125" s="1018"/>
      <c r="DN125" s="1018"/>
      <c r="DO125" s="1018"/>
      <c r="DP125" s="1018"/>
      <c r="DQ125" s="1018" t="s">
        <v>128</v>
      </c>
      <c r="DR125" s="1018"/>
      <c r="DS125" s="1018"/>
      <c r="DT125" s="1018"/>
      <c r="DU125" s="1018"/>
      <c r="DV125" s="1019" t="s">
        <v>128</v>
      </c>
      <c r="DW125" s="1019"/>
      <c r="DX125" s="1019"/>
      <c r="DY125" s="1019"/>
      <c r="DZ125" s="1020"/>
    </row>
    <row r="126" spans="1:130" s="247" customFormat="1" ht="26.25" customHeight="1" thickBot="1" x14ac:dyDescent="0.2">
      <c r="A126" s="1150"/>
      <c r="B126" s="1037"/>
      <c r="C126" s="1007" t="s">
        <v>461</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128</v>
      </c>
      <c r="AB126" s="1050"/>
      <c r="AC126" s="1050"/>
      <c r="AD126" s="1050"/>
      <c r="AE126" s="1051"/>
      <c r="AF126" s="1052" t="s">
        <v>128</v>
      </c>
      <c r="AG126" s="1050"/>
      <c r="AH126" s="1050"/>
      <c r="AI126" s="1050"/>
      <c r="AJ126" s="1051"/>
      <c r="AK126" s="1052" t="s">
        <v>128</v>
      </c>
      <c r="AL126" s="1050"/>
      <c r="AM126" s="1050"/>
      <c r="AN126" s="1050"/>
      <c r="AO126" s="1051"/>
      <c r="AP126" s="1053" t="s">
        <v>128</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473</v>
      </c>
      <c r="CQ126" s="1041"/>
      <c r="CR126" s="1041"/>
      <c r="CS126" s="1041"/>
      <c r="CT126" s="1041"/>
      <c r="CU126" s="1041"/>
      <c r="CV126" s="1041"/>
      <c r="CW126" s="1041"/>
      <c r="CX126" s="1041"/>
      <c r="CY126" s="1041"/>
      <c r="CZ126" s="1041"/>
      <c r="DA126" s="1041"/>
      <c r="DB126" s="1041"/>
      <c r="DC126" s="1041"/>
      <c r="DD126" s="1041"/>
      <c r="DE126" s="1041"/>
      <c r="DF126" s="1042"/>
      <c r="DG126" s="1010" t="s">
        <v>128</v>
      </c>
      <c r="DH126" s="1011"/>
      <c r="DI126" s="1011"/>
      <c r="DJ126" s="1011"/>
      <c r="DK126" s="1011"/>
      <c r="DL126" s="1011" t="s">
        <v>128</v>
      </c>
      <c r="DM126" s="1011"/>
      <c r="DN126" s="1011"/>
      <c r="DO126" s="1011"/>
      <c r="DP126" s="1011"/>
      <c r="DQ126" s="1011" t="s">
        <v>128</v>
      </c>
      <c r="DR126" s="1011"/>
      <c r="DS126" s="1011"/>
      <c r="DT126" s="1011"/>
      <c r="DU126" s="1011"/>
      <c r="DV126" s="1012" t="s">
        <v>128</v>
      </c>
      <c r="DW126" s="1012"/>
      <c r="DX126" s="1012"/>
      <c r="DY126" s="1012"/>
      <c r="DZ126" s="1013"/>
    </row>
    <row r="127" spans="1:130" s="247" customFormat="1" ht="26.25" customHeight="1" x14ac:dyDescent="0.15">
      <c r="A127" s="1151"/>
      <c r="B127" s="1039"/>
      <c r="C127" s="1093" t="s">
        <v>474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128</v>
      </c>
      <c r="AB127" s="1050"/>
      <c r="AC127" s="1050"/>
      <c r="AD127" s="1050"/>
      <c r="AE127" s="1051"/>
      <c r="AF127" s="1052" t="s">
        <v>128</v>
      </c>
      <c r="AG127" s="1050"/>
      <c r="AH127" s="1050"/>
      <c r="AI127" s="1050"/>
      <c r="AJ127" s="1051"/>
      <c r="AK127" s="1052" t="s">
        <v>128</v>
      </c>
      <c r="AL127" s="1050"/>
      <c r="AM127" s="1050"/>
      <c r="AN127" s="1050"/>
      <c r="AO127" s="1051"/>
      <c r="AP127" s="1053" t="s">
        <v>128</v>
      </c>
      <c r="AQ127" s="1054"/>
      <c r="AR127" s="1054"/>
      <c r="AS127" s="1054"/>
      <c r="AT127" s="1055"/>
      <c r="AU127" s="283"/>
      <c r="AV127" s="283"/>
      <c r="AW127" s="283"/>
      <c r="AX127" s="1123" t="s">
        <v>475</v>
      </c>
      <c r="AY127" s="1124"/>
      <c r="AZ127" s="1124"/>
      <c r="BA127" s="1124"/>
      <c r="BB127" s="1124"/>
      <c r="BC127" s="1124"/>
      <c r="BD127" s="1124"/>
      <c r="BE127" s="1125"/>
      <c r="BF127" s="1126" t="s">
        <v>476</v>
      </c>
      <c r="BG127" s="1124"/>
      <c r="BH127" s="1124"/>
      <c r="BI127" s="1124"/>
      <c r="BJ127" s="1124"/>
      <c r="BK127" s="1124"/>
      <c r="BL127" s="1125"/>
      <c r="BM127" s="1126" t="s">
        <v>477</v>
      </c>
      <c r="BN127" s="1124"/>
      <c r="BO127" s="1124"/>
      <c r="BP127" s="1124"/>
      <c r="BQ127" s="1124"/>
      <c r="BR127" s="1124"/>
      <c r="BS127" s="1125"/>
      <c r="BT127" s="1126" t="s">
        <v>478</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479</v>
      </c>
      <c r="CQ127" s="1041"/>
      <c r="CR127" s="1041"/>
      <c r="CS127" s="1041"/>
      <c r="CT127" s="1041"/>
      <c r="CU127" s="1041"/>
      <c r="CV127" s="1041"/>
      <c r="CW127" s="1041"/>
      <c r="CX127" s="1041"/>
      <c r="CY127" s="1041"/>
      <c r="CZ127" s="1041"/>
      <c r="DA127" s="1041"/>
      <c r="DB127" s="1041"/>
      <c r="DC127" s="1041"/>
      <c r="DD127" s="1041"/>
      <c r="DE127" s="1041"/>
      <c r="DF127" s="1042"/>
      <c r="DG127" s="1010" t="s">
        <v>128</v>
      </c>
      <c r="DH127" s="1011"/>
      <c r="DI127" s="1011"/>
      <c r="DJ127" s="1011"/>
      <c r="DK127" s="1011"/>
      <c r="DL127" s="1011" t="s">
        <v>128</v>
      </c>
      <c r="DM127" s="1011"/>
      <c r="DN127" s="1011"/>
      <c r="DO127" s="1011"/>
      <c r="DP127" s="1011"/>
      <c r="DQ127" s="1011" t="s">
        <v>128</v>
      </c>
      <c r="DR127" s="1011"/>
      <c r="DS127" s="1011"/>
      <c r="DT127" s="1011"/>
      <c r="DU127" s="1011"/>
      <c r="DV127" s="1012" t="s">
        <v>128</v>
      </c>
      <c r="DW127" s="1012"/>
      <c r="DX127" s="1012"/>
      <c r="DY127" s="1012"/>
      <c r="DZ127" s="1013"/>
    </row>
    <row r="128" spans="1:130" s="247" customFormat="1" ht="26.25" customHeight="1" thickBot="1" x14ac:dyDescent="0.2">
      <c r="A128" s="1134" t="s">
        <v>480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481</v>
      </c>
      <c r="X128" s="1136"/>
      <c r="Y128" s="1136"/>
      <c r="Z128" s="1137"/>
      <c r="AA128" s="1138">
        <v>374724</v>
      </c>
      <c r="AB128" s="1139"/>
      <c r="AC128" s="1139"/>
      <c r="AD128" s="1139"/>
      <c r="AE128" s="1140"/>
      <c r="AF128" s="1141">
        <v>389705</v>
      </c>
      <c r="AG128" s="1139"/>
      <c r="AH128" s="1139"/>
      <c r="AI128" s="1139"/>
      <c r="AJ128" s="1140"/>
      <c r="AK128" s="1141">
        <v>339652</v>
      </c>
      <c r="AL128" s="1139"/>
      <c r="AM128" s="1139"/>
      <c r="AN128" s="1139"/>
      <c r="AO128" s="1140"/>
      <c r="AP128" s="1142"/>
      <c r="AQ128" s="1143"/>
      <c r="AR128" s="1143"/>
      <c r="AS128" s="1143"/>
      <c r="AT128" s="1144"/>
      <c r="AU128" s="283"/>
      <c r="AV128" s="283"/>
      <c r="AW128" s="283"/>
      <c r="AX128" s="979" t="s">
        <v>482</v>
      </c>
      <c r="AY128" s="980"/>
      <c r="AZ128" s="980"/>
      <c r="BA128" s="980"/>
      <c r="BB128" s="980"/>
      <c r="BC128" s="980"/>
      <c r="BD128" s="980"/>
      <c r="BE128" s="981"/>
      <c r="BF128" s="1145" t="s">
        <v>128</v>
      </c>
      <c r="BG128" s="1146"/>
      <c r="BH128" s="1146"/>
      <c r="BI128" s="1146"/>
      <c r="BJ128" s="1146"/>
      <c r="BK128" s="1146"/>
      <c r="BL128" s="1147"/>
      <c r="BM128" s="1145">
        <v>13.06</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483</v>
      </c>
      <c r="CQ128" s="1128"/>
      <c r="CR128" s="1128"/>
      <c r="CS128" s="1128"/>
      <c r="CT128" s="1128"/>
      <c r="CU128" s="1128"/>
      <c r="CV128" s="1128"/>
      <c r="CW128" s="1128"/>
      <c r="CX128" s="1128"/>
      <c r="CY128" s="1128"/>
      <c r="CZ128" s="1128"/>
      <c r="DA128" s="1128"/>
      <c r="DB128" s="1128"/>
      <c r="DC128" s="1128"/>
      <c r="DD128" s="1128"/>
      <c r="DE128" s="1128"/>
      <c r="DF128" s="1129"/>
      <c r="DG128" s="1130">
        <v>4509</v>
      </c>
      <c r="DH128" s="1131"/>
      <c r="DI128" s="1131"/>
      <c r="DJ128" s="1131"/>
      <c r="DK128" s="1131"/>
      <c r="DL128" s="1131">
        <v>2151</v>
      </c>
      <c r="DM128" s="1131"/>
      <c r="DN128" s="1131"/>
      <c r="DO128" s="1131"/>
      <c r="DP128" s="1131"/>
      <c r="DQ128" s="1131">
        <v>3051</v>
      </c>
      <c r="DR128" s="1131"/>
      <c r="DS128" s="1131"/>
      <c r="DT128" s="1131"/>
      <c r="DU128" s="1131"/>
      <c r="DV128" s="1132">
        <v>0</v>
      </c>
      <c r="DW128" s="1132"/>
      <c r="DX128" s="1132"/>
      <c r="DY128" s="1132"/>
      <c r="DZ128" s="1133"/>
    </row>
    <row r="129" spans="1:131" s="247"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484</v>
      </c>
      <c r="X129" s="1165"/>
      <c r="Y129" s="1165"/>
      <c r="Z129" s="1166"/>
      <c r="AA129" s="1049">
        <v>11662229</v>
      </c>
      <c r="AB129" s="1050"/>
      <c r="AC129" s="1050"/>
      <c r="AD129" s="1050"/>
      <c r="AE129" s="1051"/>
      <c r="AF129" s="1052">
        <v>11914855</v>
      </c>
      <c r="AG129" s="1050"/>
      <c r="AH129" s="1050"/>
      <c r="AI129" s="1050"/>
      <c r="AJ129" s="1051"/>
      <c r="AK129" s="1052">
        <v>11964261</v>
      </c>
      <c r="AL129" s="1050"/>
      <c r="AM129" s="1050"/>
      <c r="AN129" s="1050"/>
      <c r="AO129" s="1051"/>
      <c r="AP129" s="1167"/>
      <c r="AQ129" s="1168"/>
      <c r="AR129" s="1168"/>
      <c r="AS129" s="1168"/>
      <c r="AT129" s="1169"/>
      <c r="AU129" s="285"/>
      <c r="AV129" s="285"/>
      <c r="AW129" s="285"/>
      <c r="AX129" s="1158" t="s">
        <v>485</v>
      </c>
      <c r="AY129" s="1041"/>
      <c r="AZ129" s="1041"/>
      <c r="BA129" s="1041"/>
      <c r="BB129" s="1041"/>
      <c r="BC129" s="1041"/>
      <c r="BD129" s="1041"/>
      <c r="BE129" s="1042"/>
      <c r="BF129" s="1159" t="s">
        <v>128</v>
      </c>
      <c r="BG129" s="1160"/>
      <c r="BH129" s="1160"/>
      <c r="BI129" s="1160"/>
      <c r="BJ129" s="1160"/>
      <c r="BK129" s="1160"/>
      <c r="BL129" s="1161"/>
      <c r="BM129" s="1159">
        <v>18.059999999999999</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1" t="s">
        <v>486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487</v>
      </c>
      <c r="X130" s="1165"/>
      <c r="Y130" s="1165"/>
      <c r="Z130" s="1166"/>
      <c r="AA130" s="1049">
        <v>1675697</v>
      </c>
      <c r="AB130" s="1050"/>
      <c r="AC130" s="1050"/>
      <c r="AD130" s="1050"/>
      <c r="AE130" s="1051"/>
      <c r="AF130" s="1052">
        <v>1737017</v>
      </c>
      <c r="AG130" s="1050"/>
      <c r="AH130" s="1050"/>
      <c r="AI130" s="1050"/>
      <c r="AJ130" s="1051"/>
      <c r="AK130" s="1052">
        <v>1806662</v>
      </c>
      <c r="AL130" s="1050"/>
      <c r="AM130" s="1050"/>
      <c r="AN130" s="1050"/>
      <c r="AO130" s="1051"/>
      <c r="AP130" s="1167"/>
      <c r="AQ130" s="1168"/>
      <c r="AR130" s="1168"/>
      <c r="AS130" s="1168"/>
      <c r="AT130" s="1169"/>
      <c r="AU130" s="285"/>
      <c r="AV130" s="285"/>
      <c r="AW130" s="285"/>
      <c r="AX130" s="1158" t="s">
        <v>488</v>
      </c>
      <c r="AY130" s="1041"/>
      <c r="AZ130" s="1041"/>
      <c r="BA130" s="1041"/>
      <c r="BB130" s="1041"/>
      <c r="BC130" s="1041"/>
      <c r="BD130" s="1041"/>
      <c r="BE130" s="1042"/>
      <c r="BF130" s="1195">
        <v>7.3</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489</v>
      </c>
      <c r="X131" s="1203"/>
      <c r="Y131" s="1203"/>
      <c r="Z131" s="1204"/>
      <c r="AA131" s="1096">
        <v>9986532</v>
      </c>
      <c r="AB131" s="1075"/>
      <c r="AC131" s="1075"/>
      <c r="AD131" s="1075"/>
      <c r="AE131" s="1076"/>
      <c r="AF131" s="1074">
        <v>10177838</v>
      </c>
      <c r="AG131" s="1075"/>
      <c r="AH131" s="1075"/>
      <c r="AI131" s="1075"/>
      <c r="AJ131" s="1076"/>
      <c r="AK131" s="1074">
        <v>10157599</v>
      </c>
      <c r="AL131" s="1075"/>
      <c r="AM131" s="1075"/>
      <c r="AN131" s="1075"/>
      <c r="AO131" s="1076"/>
      <c r="AP131" s="1205"/>
      <c r="AQ131" s="1206"/>
      <c r="AR131" s="1206"/>
      <c r="AS131" s="1206"/>
      <c r="AT131" s="1207"/>
      <c r="AU131" s="285"/>
      <c r="AV131" s="285"/>
      <c r="AW131" s="285"/>
      <c r="AX131" s="1177" t="s">
        <v>490</v>
      </c>
      <c r="AY131" s="1128"/>
      <c r="AZ131" s="1128"/>
      <c r="BA131" s="1128"/>
      <c r="BB131" s="1128"/>
      <c r="BC131" s="1128"/>
      <c r="BD131" s="1128"/>
      <c r="BE131" s="1129"/>
      <c r="BF131" s="1178">
        <v>43.6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4" t="s">
        <v>491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492</v>
      </c>
      <c r="W132" s="1188"/>
      <c r="X132" s="1188"/>
      <c r="Y132" s="1188"/>
      <c r="Z132" s="1189"/>
      <c r="AA132" s="1190">
        <v>7.0399113529999999</v>
      </c>
      <c r="AB132" s="1191"/>
      <c r="AC132" s="1191"/>
      <c r="AD132" s="1191"/>
      <c r="AE132" s="1192"/>
      <c r="AF132" s="1193">
        <v>7.4070740759999998</v>
      </c>
      <c r="AG132" s="1191"/>
      <c r="AH132" s="1191"/>
      <c r="AI132" s="1191"/>
      <c r="AJ132" s="1192"/>
      <c r="AK132" s="1193">
        <v>7.7417015579999999</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493</v>
      </c>
      <c r="W133" s="1171"/>
      <c r="X133" s="1171"/>
      <c r="Y133" s="1171"/>
      <c r="Z133" s="1172"/>
      <c r="AA133" s="1173">
        <v>7.5</v>
      </c>
      <c r="AB133" s="1174"/>
      <c r="AC133" s="1174"/>
      <c r="AD133" s="1174"/>
      <c r="AE133" s="1175"/>
      <c r="AF133" s="1173">
        <v>7.3</v>
      </c>
      <c r="AG133" s="1174"/>
      <c r="AH133" s="1174"/>
      <c r="AI133" s="1174"/>
      <c r="AJ133" s="1175"/>
      <c r="AK133" s="1173">
        <v>7.3</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GlDUDctRPq/OweBSFhzoUv6lPyEWXA2Xf9ZJUtx6HD5eONFdqWy5V/e9zyV57yEEyeDjNO8TSsEsVSv5TGAQyw==" saltValue="CAdlf9gBMGD3Lc1P3rfg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OFOforCqr0l7Qi+rCFPkXoY/zBZXN0Ei8efGWSSrH4jeld5sjx+sNYkvnYIcqmUxxLoOfdbTKqI9kJXICUR8g==" saltValue="m8XzvxAgxs0MDsTJNxlR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q5vJI1kO+Ywb8piVH12YdFBI5GiIPEe49piOhiCdcD7BpxOarIaZf4WvVmrOMT7554f6sKxFNOrfBiMJA9D1A==" saltValue="K9ApQfkrKK0p39TOVb6z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502</v>
      </c>
      <c r="AL9" s="1214"/>
      <c r="AM9" s="1214"/>
      <c r="AN9" s="1215"/>
      <c r="AO9" s="313">
        <v>3168791</v>
      </c>
      <c r="AP9" s="313">
        <v>61132</v>
      </c>
      <c r="AQ9" s="314">
        <v>70630</v>
      </c>
      <c r="AR9" s="315">
        <v>-13.4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503</v>
      </c>
      <c r="AL10" s="1214"/>
      <c r="AM10" s="1214"/>
      <c r="AN10" s="1215"/>
      <c r="AO10" s="316" t="s">
        <v>504</v>
      </c>
      <c r="AP10" s="316" t="s">
        <v>504</v>
      </c>
      <c r="AQ10" s="317">
        <v>8333</v>
      </c>
      <c r="AR10" s="318" t="s">
        <v>504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505</v>
      </c>
      <c r="AL11" s="1214"/>
      <c r="AM11" s="1214"/>
      <c r="AN11" s="1215"/>
      <c r="AO11" s="316">
        <v>1098374</v>
      </c>
      <c r="AP11" s="316">
        <v>21190</v>
      </c>
      <c r="AQ11" s="317">
        <v>8447</v>
      </c>
      <c r="AR11" s="318">
        <v>150.9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506</v>
      </c>
      <c r="AL12" s="1214"/>
      <c r="AM12" s="1214"/>
      <c r="AN12" s="1215"/>
      <c r="AO12" s="316">
        <v>21551</v>
      </c>
      <c r="AP12" s="316">
        <v>416</v>
      </c>
      <c r="AQ12" s="317">
        <v>1002</v>
      </c>
      <c r="AR12" s="318">
        <v>-58.5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507</v>
      </c>
      <c r="AL13" s="1214"/>
      <c r="AM13" s="1214"/>
      <c r="AN13" s="1215"/>
      <c r="AO13" s="316">
        <v>8646</v>
      </c>
      <c r="AP13" s="316">
        <v>167</v>
      </c>
      <c r="AQ13" s="317">
        <v>12</v>
      </c>
      <c r="AR13" s="318">
        <v>1291.7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508</v>
      </c>
      <c r="AL14" s="1214"/>
      <c r="AM14" s="1214"/>
      <c r="AN14" s="1215"/>
      <c r="AO14" s="316">
        <v>178240</v>
      </c>
      <c r="AP14" s="316">
        <v>3439</v>
      </c>
      <c r="AQ14" s="317">
        <v>2952</v>
      </c>
      <c r="AR14" s="318">
        <v>16.5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509</v>
      </c>
      <c r="AL15" s="1214"/>
      <c r="AM15" s="1214"/>
      <c r="AN15" s="1215"/>
      <c r="AO15" s="316">
        <v>56964</v>
      </c>
      <c r="AP15" s="316">
        <v>1099</v>
      </c>
      <c r="AQ15" s="317">
        <v>1842</v>
      </c>
      <c r="AR15" s="318">
        <v>-40.299999999999997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510</v>
      </c>
      <c r="AL16" s="1217"/>
      <c r="AM16" s="1217"/>
      <c r="AN16" s="1218"/>
      <c r="AO16" s="316">
        <v>-214646</v>
      </c>
      <c r="AP16" s="316">
        <v>-4141</v>
      </c>
      <c r="AQ16" s="317">
        <v>-6186</v>
      </c>
      <c r="AR16" s="318">
        <v>-33.1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187</v>
      </c>
      <c r="AL17" s="1217"/>
      <c r="AM17" s="1217"/>
      <c r="AN17" s="1218"/>
      <c r="AO17" s="316">
        <v>4317920</v>
      </c>
      <c r="AP17" s="316">
        <v>83301</v>
      </c>
      <c r="AQ17" s="317">
        <v>87031</v>
      </c>
      <c r="AR17" s="318">
        <v>-4.3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515</v>
      </c>
      <c r="AL21" s="1209"/>
      <c r="AM21" s="1209"/>
      <c r="AN21" s="1210"/>
      <c r="AO21" s="328">
        <v>6.87</v>
      </c>
      <c r="AP21" s="329">
        <v>8.3000000000000007</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516</v>
      </c>
      <c r="AL22" s="1209"/>
      <c r="AM22" s="1209"/>
      <c r="AN22" s="1210"/>
      <c r="AO22" s="333">
        <v>97.8</v>
      </c>
      <c r="AP22" s="334">
        <v>97.7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520</v>
      </c>
      <c r="AL32" s="1225"/>
      <c r="AM32" s="1225"/>
      <c r="AN32" s="1226"/>
      <c r="AO32" s="343">
        <v>1860814</v>
      </c>
      <c r="AP32" s="343">
        <v>35899</v>
      </c>
      <c r="AQ32" s="344">
        <v>50496</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521</v>
      </c>
      <c r="AL33" s="1225"/>
      <c r="AM33" s="1225"/>
      <c r="AN33" s="1226"/>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522</v>
      </c>
      <c r="AL34" s="1225"/>
      <c r="AM34" s="1225"/>
      <c r="AN34" s="1226"/>
      <c r="AO34" s="343">
        <v>3333</v>
      </c>
      <c r="AP34" s="343">
        <v>64</v>
      </c>
      <c r="AQ34" s="344">
        <v>40</v>
      </c>
      <c r="AR34" s="345">
        <v>60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523</v>
      </c>
      <c r="AL35" s="1225"/>
      <c r="AM35" s="1225"/>
      <c r="AN35" s="1226"/>
      <c r="AO35" s="343">
        <v>548691</v>
      </c>
      <c r="AP35" s="343">
        <v>10585</v>
      </c>
      <c r="AQ35" s="344">
        <v>19688</v>
      </c>
      <c r="AR35" s="345">
        <v>-46.2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524</v>
      </c>
      <c r="AL36" s="1225"/>
      <c r="AM36" s="1225"/>
      <c r="AN36" s="1226"/>
      <c r="AO36" s="343">
        <v>511339</v>
      </c>
      <c r="AP36" s="343">
        <v>9865</v>
      </c>
      <c r="AQ36" s="344">
        <v>2838</v>
      </c>
      <c r="AR36" s="345">
        <v>247.6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525</v>
      </c>
      <c r="AL37" s="1225"/>
      <c r="AM37" s="1225"/>
      <c r="AN37" s="1226"/>
      <c r="AO37" s="343">
        <v>8508</v>
      </c>
      <c r="AP37" s="343">
        <v>164</v>
      </c>
      <c r="AQ37" s="344">
        <v>486</v>
      </c>
      <c r="AR37" s="345">
        <v>-66.3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526</v>
      </c>
      <c r="AL38" s="1228"/>
      <c r="AM38" s="1228"/>
      <c r="AN38" s="1229"/>
      <c r="AO38" s="346" t="s">
        <v>504</v>
      </c>
      <c r="AP38" s="346" t="s">
        <v>504</v>
      </c>
      <c r="AQ38" s="347">
        <v>3</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527</v>
      </c>
      <c r="AL39" s="1228"/>
      <c r="AM39" s="1228"/>
      <c r="AN39" s="1229"/>
      <c r="AO39" s="343">
        <v>-339652</v>
      </c>
      <c r="AP39" s="343">
        <v>-6553</v>
      </c>
      <c r="AQ39" s="344">
        <v>-4320</v>
      </c>
      <c r="AR39" s="345">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528</v>
      </c>
      <c r="AL40" s="1225"/>
      <c r="AM40" s="1225"/>
      <c r="AN40" s="1226"/>
      <c r="AO40" s="343">
        <v>-1806662</v>
      </c>
      <c r="AP40" s="343">
        <v>-34854</v>
      </c>
      <c r="AQ40" s="344">
        <v>-47973</v>
      </c>
      <c r="AR40" s="345">
        <v>-27.3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299</v>
      </c>
      <c r="AL41" s="1231"/>
      <c r="AM41" s="1231"/>
      <c r="AN41" s="1232"/>
      <c r="AO41" s="343">
        <v>786371</v>
      </c>
      <c r="AP41" s="343">
        <v>15171</v>
      </c>
      <c r="AQ41" s="344">
        <v>21258</v>
      </c>
      <c r="AR41" s="345">
        <v>-28.6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497</v>
      </c>
      <c r="AN49" s="1221" t="s">
        <v>532</v>
      </c>
      <c r="AO49" s="1222"/>
      <c r="AP49" s="1222"/>
      <c r="AQ49" s="1222"/>
      <c r="AR49" s="122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4859496</v>
      </c>
      <c r="AN51" s="365">
        <v>96566</v>
      </c>
      <c r="AO51" s="366">
        <v>-29.5</v>
      </c>
      <c r="AP51" s="367">
        <v>81768</v>
      </c>
      <c r="AQ51" s="368">
        <v>-23.3</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707494</v>
      </c>
      <c r="AN52" s="373">
        <v>14059</v>
      </c>
      <c r="AO52" s="374">
        <v>-68.8</v>
      </c>
      <c r="AP52" s="375">
        <v>37917</v>
      </c>
      <c r="AQ52" s="376">
        <v>-16.7</v>
      </c>
      <c r="AR52" s="377">
        <v>-52.1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4622691</v>
      </c>
      <c r="AN53" s="365">
        <v>90693</v>
      </c>
      <c r="AO53" s="366">
        <v>-6.1</v>
      </c>
      <c r="AP53" s="367">
        <v>65876</v>
      </c>
      <c r="AQ53" s="368">
        <v>-19.399999999999999</v>
      </c>
      <c r="AR53" s="369">
        <v>13.3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838448</v>
      </c>
      <c r="AN54" s="373">
        <v>16450</v>
      </c>
      <c r="AO54" s="374">
        <v>17</v>
      </c>
      <c r="AP54" s="375">
        <v>36484</v>
      </c>
      <c r="AQ54" s="376">
        <v>-3.8</v>
      </c>
      <c r="AR54" s="377">
        <v>20.8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4019949</v>
      </c>
      <c r="AN55" s="365">
        <v>77921</v>
      </c>
      <c r="AO55" s="366">
        <v>-14.1</v>
      </c>
      <c r="AP55" s="367">
        <v>68468</v>
      </c>
      <c r="AQ55" s="368">
        <v>3.9</v>
      </c>
      <c r="AR55" s="369">
        <v>-18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808823</v>
      </c>
      <c r="AN56" s="373">
        <v>15678</v>
      </c>
      <c r="AO56" s="374">
        <v>-4.7</v>
      </c>
      <c r="AP56" s="375">
        <v>34140</v>
      </c>
      <c r="AQ56" s="376">
        <v>-6.4</v>
      </c>
      <c r="AR56" s="377">
        <v>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979361</v>
      </c>
      <c r="AN57" s="365">
        <v>18969</v>
      </c>
      <c r="AO57" s="366">
        <v>-75.7</v>
      </c>
      <c r="AP57" s="367">
        <v>69729</v>
      </c>
      <c r="AQ57" s="368">
        <v>1.8</v>
      </c>
      <c r="AR57" s="369">
        <v>-77.5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691629</v>
      </c>
      <c r="AN58" s="373">
        <v>13396</v>
      </c>
      <c r="AO58" s="374">
        <v>-14.6</v>
      </c>
      <c r="AP58" s="375">
        <v>38908</v>
      </c>
      <c r="AQ58" s="376">
        <v>14</v>
      </c>
      <c r="AR58" s="377">
        <v>-28.6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1126886</v>
      </c>
      <c r="AN59" s="365">
        <v>21740</v>
      </c>
      <c r="AO59" s="366">
        <v>14.6</v>
      </c>
      <c r="AP59" s="367">
        <v>74581</v>
      </c>
      <c r="AQ59" s="368">
        <v>7</v>
      </c>
      <c r="AR59" s="369">
        <v>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803723</v>
      </c>
      <c r="AN60" s="373">
        <v>15505</v>
      </c>
      <c r="AO60" s="374">
        <v>15.7</v>
      </c>
      <c r="AP60" s="375">
        <v>41563</v>
      </c>
      <c r="AQ60" s="376">
        <v>6.8</v>
      </c>
      <c r="AR60" s="377">
        <v>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3121677</v>
      </c>
      <c r="AN61" s="380">
        <v>61178</v>
      </c>
      <c r="AO61" s="381">
        <v>-22.2</v>
      </c>
      <c r="AP61" s="382">
        <v>72084</v>
      </c>
      <c r="AQ61" s="383">
        <v>-6</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770023</v>
      </c>
      <c r="AN62" s="373">
        <v>15018</v>
      </c>
      <c r="AO62" s="374">
        <v>-11.1</v>
      </c>
      <c r="AP62" s="375">
        <v>37802</v>
      </c>
      <c r="AQ62" s="376">
        <v>-1.2</v>
      </c>
      <c r="AR62" s="377">
        <v>-9.9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dLyxlY8Y3C04qXAUhHluSCdKqk137jzBbLuqQ/g+NjJ2nrEpdTB4A6uPcn+7Mkv5DtJHCkfcc7GxCGSBIOaIsw==" saltValue="/sE5md3E02LUpQ4gPw7a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1" spans="125:125" ht="13.5" hidden="1" customHeight="1" x14ac:dyDescent="0.15">
      <c r="DU121" s="291"/>
    </row>
  </sheetData>
  <sheetProtection algorithmName="SHA-512" hashValue="fTLNtEaelJiz2C+jvHe7M5GpNp86GpREJiZBTh3MPK9TRfeVbp1pMGQmh+wN+ai3aZxE/JgFrE4O6UKRLoZjRw==" saltValue="4xt+1BoFuoUG9IgdkgdX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AczHK8SLzOeEBpcQLM/2dNLqSuY5J0QUrK8EFCfUQ8JqBP4lN/5hU0T6grREuoJdCXwFY+NaONhneKKrUjacaw==" saltValue="QK+4lLGOozLMv32f/J7M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38.950000000000003</v>
      </c>
      <c r="G47" s="12">
        <v>26.97</v>
      </c>
      <c r="H47" s="12">
        <v>24.81</v>
      </c>
      <c r="I47" s="12">
        <v>18.16</v>
      </c>
      <c r="J47" s="13">
        <v>15.96</v>
      </c>
    </row>
    <row r="48" spans="2:10" ht="57.75" customHeight="1" x14ac:dyDescent="0.15">
      <c r="B48" s="14"/>
      <c r="C48" s="1235" t="s">
        <v>4</v>
      </c>
      <c r="D48" s="1235"/>
      <c r="E48" s="1236"/>
      <c r="F48" s="15">
        <v>3.73</v>
      </c>
      <c r="G48" s="16">
        <v>5.76</v>
      </c>
      <c r="H48" s="16">
        <v>5.12</v>
      </c>
      <c r="I48" s="16">
        <v>4.03</v>
      </c>
      <c r="J48" s="17">
        <v>3.68</v>
      </c>
    </row>
    <row r="49" spans="2:10" ht="57.75" customHeight="1" thickBot="1" x14ac:dyDescent="0.2">
      <c r="B49" s="18"/>
      <c r="C49" s="1237" t="s">
        <v>5</v>
      </c>
      <c r="D49" s="1237"/>
      <c r="E49" s="1238"/>
      <c r="F49" s="19" t="s">
        <v>553</v>
      </c>
      <c r="G49" s="20" t="s">
        <v>554</v>
      </c>
      <c r="H49" s="20" t="s">
        <v>555</v>
      </c>
      <c r="I49" s="20" t="s">
        <v>556</v>
      </c>
      <c r="J49" s="21" t="s">
        <v>557</v>
      </c>
    </row>
    <row r="50" spans="2:10" ht="13.5" customHeight="1" x14ac:dyDescent="0.15"/>
  </sheetData>
  <sheetProtection algorithmName="SHA-512" hashValue="J36BDLEFMx5gloc8QdDImGhGe4sK/wYsfA2SU7dkwUOuYNcq8scVFZOYBE+UyUAUZrd0Op0L8ixWJ27bPFlkZw==" saltValue="lj1BhTQQaMDWsVtNNB/K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558</v>
      </c>
      <c r="D34" s="1245"/>
      <c r="E34" s="1246"/>
      <c r="F34" s="32">
        <v>14.88</v>
      </c>
      <c r="G34" s="33">
        <v>13.34</v>
      </c>
      <c r="H34" s="33">
        <v>12.06</v>
      </c>
      <c r="I34" s="33">
        <v>9.69</v>
      </c>
      <c r="J34" s="34">
        <v>10.39</v>
      </c>
      <c r="K34" s="22"/>
      <c r="L34" s="22"/>
      <c r="M34" s="22"/>
      <c r="N34" s="22"/>
      <c r="O34" s="22"/>
      <c r="P34" s="22"/>
    </row>
    <row r="35" spans="1:16" ht="39" customHeight="1" x14ac:dyDescent="0.15">
      <c r="A35" s="22"/>
      <c r="B35" s="35"/>
      <c r="C35" s="1239" t="s">
        <v>559</v>
      </c>
      <c r="D35" s="1240"/>
      <c r="E35" s="1241"/>
      <c r="F35" s="36">
        <v>3.71</v>
      </c>
      <c r="G35" s="37">
        <v>5.74</v>
      </c>
      <c r="H35" s="37">
        <v>5.1100000000000003</v>
      </c>
      <c r="I35" s="37">
        <v>4.01</v>
      </c>
      <c r="J35" s="38">
        <v>3.67</v>
      </c>
      <c r="K35" s="22"/>
      <c r="L35" s="22"/>
      <c r="M35" s="22"/>
      <c r="N35" s="22"/>
      <c r="O35" s="22"/>
      <c r="P35" s="22"/>
    </row>
    <row r="36" spans="1:16" ht="39" customHeight="1" x14ac:dyDescent="0.15">
      <c r="A36" s="22"/>
      <c r="B36" s="35"/>
      <c r="C36" s="1239" t="s">
        <v>560</v>
      </c>
      <c r="D36" s="1240"/>
      <c r="E36" s="1241"/>
      <c r="F36" s="36">
        <v>2.17</v>
      </c>
      <c r="G36" s="37">
        <v>1.64</v>
      </c>
      <c r="H36" s="37">
        <v>0.01</v>
      </c>
      <c r="I36" s="37">
        <v>0</v>
      </c>
      <c r="J36" s="38">
        <v>1.38</v>
      </c>
      <c r="K36" s="22"/>
      <c r="L36" s="22"/>
      <c r="M36" s="22"/>
      <c r="N36" s="22"/>
      <c r="O36" s="22"/>
      <c r="P36" s="22"/>
    </row>
    <row r="37" spans="1:16" ht="39" customHeight="1" x14ac:dyDescent="0.15">
      <c r="A37" s="22"/>
      <c r="B37" s="35"/>
      <c r="C37" s="1239" t="s">
        <v>561</v>
      </c>
      <c r="D37" s="1240"/>
      <c r="E37" s="1241"/>
      <c r="F37" s="36">
        <v>2.21</v>
      </c>
      <c r="G37" s="37">
        <v>1.87</v>
      </c>
      <c r="H37" s="37">
        <v>1.74</v>
      </c>
      <c r="I37" s="37">
        <v>0.28999999999999998</v>
      </c>
      <c r="J37" s="38">
        <v>0.63</v>
      </c>
      <c r="K37" s="22"/>
      <c r="L37" s="22"/>
      <c r="M37" s="22"/>
      <c r="N37" s="22"/>
      <c r="O37" s="22"/>
      <c r="P37" s="22"/>
    </row>
    <row r="38" spans="1:16" ht="39" customHeight="1" x14ac:dyDescent="0.15">
      <c r="A38" s="22"/>
      <c r="B38" s="35"/>
      <c r="C38" s="1239" t="s">
        <v>562</v>
      </c>
      <c r="D38" s="1240"/>
      <c r="E38" s="1241"/>
      <c r="F38" s="36">
        <v>0.33</v>
      </c>
      <c r="G38" s="37">
        <v>0.48</v>
      </c>
      <c r="H38" s="37">
        <v>0.64</v>
      </c>
      <c r="I38" s="37">
        <v>0.59</v>
      </c>
      <c r="J38" s="38">
        <v>0.28999999999999998</v>
      </c>
      <c r="K38" s="22"/>
      <c r="L38" s="22"/>
      <c r="M38" s="22"/>
      <c r="N38" s="22"/>
      <c r="O38" s="22"/>
      <c r="P38" s="22"/>
    </row>
    <row r="39" spans="1:16" ht="39" customHeight="1" x14ac:dyDescent="0.15">
      <c r="A39" s="22"/>
      <c r="B39" s="35"/>
      <c r="C39" s="1239" t="s">
        <v>563</v>
      </c>
      <c r="D39" s="1240"/>
      <c r="E39" s="1241"/>
      <c r="F39" s="36">
        <v>0.17</v>
      </c>
      <c r="G39" s="37">
        <v>0.23</v>
      </c>
      <c r="H39" s="37">
        <v>0.24</v>
      </c>
      <c r="I39" s="37">
        <v>0.09</v>
      </c>
      <c r="J39" s="38">
        <v>0.11</v>
      </c>
      <c r="K39" s="22"/>
      <c r="L39" s="22"/>
      <c r="M39" s="22"/>
      <c r="N39" s="22"/>
      <c r="O39" s="22"/>
      <c r="P39" s="22"/>
    </row>
    <row r="40" spans="1:16" ht="39" customHeight="1" x14ac:dyDescent="0.15">
      <c r="A40" s="22"/>
      <c r="B40" s="35"/>
      <c r="C40" s="1239" t="s">
        <v>564</v>
      </c>
      <c r="D40" s="1240"/>
      <c r="E40" s="1241"/>
      <c r="F40" s="36">
        <v>0.01</v>
      </c>
      <c r="G40" s="37">
        <v>0.01</v>
      </c>
      <c r="H40" s="37">
        <v>1.49</v>
      </c>
      <c r="I40" s="37">
        <v>1.34</v>
      </c>
      <c r="J40" s="38">
        <v>0</v>
      </c>
      <c r="K40" s="22"/>
      <c r="L40" s="22"/>
      <c r="M40" s="22"/>
      <c r="N40" s="22"/>
      <c r="O40" s="22"/>
      <c r="P40" s="22"/>
    </row>
    <row r="41" spans="1:16" ht="39" customHeight="1" x14ac:dyDescent="0.15">
      <c r="A41" s="22"/>
      <c r="B41" s="35"/>
      <c r="C41" s="1239" t="s">
        <v>565</v>
      </c>
      <c r="D41" s="1240"/>
      <c r="E41" s="1241"/>
      <c r="F41" s="36">
        <v>0</v>
      </c>
      <c r="G41" s="37">
        <v>0.01</v>
      </c>
      <c r="H41" s="37">
        <v>0</v>
      </c>
      <c r="I41" s="37">
        <v>0</v>
      </c>
      <c r="J41" s="38">
        <v>0</v>
      </c>
      <c r="K41" s="22"/>
      <c r="L41" s="22"/>
      <c r="M41" s="22"/>
      <c r="N41" s="22"/>
      <c r="O41" s="22"/>
      <c r="P41" s="22"/>
    </row>
    <row r="42" spans="1:16" ht="39" customHeight="1" x14ac:dyDescent="0.15">
      <c r="A42" s="22"/>
      <c r="B42" s="39"/>
      <c r="C42" s="1239" t="s">
        <v>566</v>
      </c>
      <c r="D42" s="1240"/>
      <c r="E42" s="1241"/>
      <c r="F42" s="36" t="s">
        <v>504</v>
      </c>
      <c r="G42" s="37" t="s">
        <v>504</v>
      </c>
      <c r="H42" s="37" t="s">
        <v>504</v>
      </c>
      <c r="I42" s="37" t="s">
        <v>504</v>
      </c>
      <c r="J42" s="38" t="s">
        <v>504</v>
      </c>
      <c r="K42" s="22"/>
      <c r="L42" s="22"/>
      <c r="M42" s="22"/>
      <c r="N42" s="22"/>
      <c r="O42" s="22"/>
      <c r="P42" s="22"/>
    </row>
    <row r="43" spans="1:16" ht="39" customHeight="1" thickBot="1" x14ac:dyDescent="0.2">
      <c r="A43" s="22"/>
      <c r="B43" s="40"/>
      <c r="C43" s="1242" t="s">
        <v>567</v>
      </c>
      <c r="D43" s="1243"/>
      <c r="E43" s="1244"/>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a8CjPNuiNKr0m+OxWMfhQ/bLubwGrw1bID1Y9dDZ2bl9icOg+Odexo8AJdL6/PNQi85JpR078pioIURAk+e7g==" saltValue="D6iq10dWc7tclLLmGIZ9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1561</v>
      </c>
      <c r="L45" s="60">
        <v>1574</v>
      </c>
      <c r="M45" s="60">
        <v>1638</v>
      </c>
      <c r="N45" s="60">
        <v>1813</v>
      </c>
      <c r="O45" s="61">
        <v>1861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504</v>
      </c>
      <c r="L46" s="64" t="s">
        <v>504</v>
      </c>
      <c r="M46" s="64" t="s">
        <v>504</v>
      </c>
      <c r="N46" s="64" t="s">
        <v>504</v>
      </c>
      <c r="O46" s="65" t="s">
        <v>504</v>
      </c>
      <c r="P46" s="48"/>
      <c r="Q46" s="48"/>
      <c r="R46" s="48"/>
      <c r="S46" s="48"/>
      <c r="T46" s="48"/>
      <c r="U46" s="48"/>
    </row>
    <row r="47" spans="1:21" ht="30.75" customHeight="1" x14ac:dyDescent="0.15">
      <c r="A47" s="48"/>
      <c r="B47" s="1249"/>
      <c r="C47" s="1250"/>
      <c r="D47" s="62"/>
      <c r="E47" s="1255" t="s">
        <v>14</v>
      </c>
      <c r="F47" s="1255"/>
      <c r="G47" s="1255"/>
      <c r="H47" s="1255"/>
      <c r="I47" s="1255"/>
      <c r="J47" s="1256"/>
      <c r="K47" s="63">
        <v>3</v>
      </c>
      <c r="L47" s="64">
        <v>3</v>
      </c>
      <c r="M47" s="64">
        <v>3</v>
      </c>
      <c r="N47" s="64">
        <v>3</v>
      </c>
      <c r="O47" s="65">
        <v>3</v>
      </c>
      <c r="P47" s="48"/>
      <c r="Q47" s="48"/>
      <c r="R47" s="48"/>
      <c r="S47" s="48"/>
      <c r="T47" s="48"/>
      <c r="U47" s="48"/>
    </row>
    <row r="48" spans="1:21" ht="30.75" customHeight="1" x14ac:dyDescent="0.15">
      <c r="A48" s="48"/>
      <c r="B48" s="1249"/>
      <c r="C48" s="1250"/>
      <c r="D48" s="62"/>
      <c r="E48" s="1255" t="s">
        <v>15</v>
      </c>
      <c r="F48" s="1255"/>
      <c r="G48" s="1255"/>
      <c r="H48" s="1255"/>
      <c r="I48" s="1255"/>
      <c r="J48" s="1256"/>
      <c r="K48" s="63">
        <v>546</v>
      </c>
      <c r="L48" s="64">
        <v>562</v>
      </c>
      <c r="M48" s="64">
        <v>548</v>
      </c>
      <c r="N48" s="64">
        <v>529</v>
      </c>
      <c r="O48" s="65">
        <v>549</v>
      </c>
      <c r="P48" s="48"/>
      <c r="Q48" s="48"/>
      <c r="R48" s="48"/>
      <c r="S48" s="48"/>
      <c r="T48" s="48"/>
      <c r="U48" s="48"/>
    </row>
    <row r="49" spans="1:21" ht="30.75" customHeight="1" x14ac:dyDescent="0.15">
      <c r="A49" s="48"/>
      <c r="B49" s="1249"/>
      <c r="C49" s="1250"/>
      <c r="D49" s="62"/>
      <c r="E49" s="1255" t="s">
        <v>16</v>
      </c>
      <c r="F49" s="1255"/>
      <c r="G49" s="1255"/>
      <c r="H49" s="1255"/>
      <c r="I49" s="1255"/>
      <c r="J49" s="1256"/>
      <c r="K49" s="63">
        <v>541</v>
      </c>
      <c r="L49" s="64">
        <v>550</v>
      </c>
      <c r="M49" s="64">
        <v>508</v>
      </c>
      <c r="N49" s="64">
        <v>502</v>
      </c>
      <c r="O49" s="65">
        <v>511</v>
      </c>
      <c r="P49" s="48"/>
      <c r="Q49" s="48"/>
      <c r="R49" s="48"/>
      <c r="S49" s="48"/>
      <c r="T49" s="48"/>
      <c r="U49" s="48"/>
    </row>
    <row r="50" spans="1:21" ht="30.75" customHeight="1" x14ac:dyDescent="0.15">
      <c r="A50" s="48"/>
      <c r="B50" s="1249"/>
      <c r="C50" s="1250"/>
      <c r="D50" s="62"/>
      <c r="E50" s="1255" t="s">
        <v>17</v>
      </c>
      <c r="F50" s="1255"/>
      <c r="G50" s="1255"/>
      <c r="H50" s="1255"/>
      <c r="I50" s="1255"/>
      <c r="J50" s="1256"/>
      <c r="K50" s="63">
        <v>56</v>
      </c>
      <c r="L50" s="64">
        <v>56</v>
      </c>
      <c r="M50" s="64">
        <v>56</v>
      </c>
      <c r="N50" s="64">
        <v>32</v>
      </c>
      <c r="O50" s="65">
        <v>9</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504</v>
      </c>
      <c r="L51" s="64" t="s">
        <v>504</v>
      </c>
      <c r="M51" s="64" t="s">
        <v>504</v>
      </c>
      <c r="N51" s="64" t="s">
        <v>504</v>
      </c>
      <c r="O51" s="65" t="s">
        <v>504</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1923</v>
      </c>
      <c r="L52" s="64">
        <v>1973</v>
      </c>
      <c r="M52" s="64">
        <v>2051</v>
      </c>
      <c r="N52" s="64">
        <v>2126</v>
      </c>
      <c r="O52" s="65">
        <v>2147</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784</v>
      </c>
      <c r="L53" s="69">
        <v>772</v>
      </c>
      <c r="M53" s="69">
        <v>702</v>
      </c>
      <c r="N53" s="69">
        <v>753</v>
      </c>
      <c r="O53" s="70">
        <v>786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3" t="s">
        <v>25</v>
      </c>
      <c r="C57" s="1264"/>
      <c r="D57" s="1267" t="s">
        <v>26</v>
      </c>
      <c r="E57" s="1268"/>
      <c r="F57" s="1268"/>
      <c r="G57" s="1268"/>
      <c r="H57" s="1268"/>
      <c r="I57" s="1268"/>
      <c r="J57" s="1269"/>
      <c r="K57" s="83">
        <v>20</v>
      </c>
      <c r="L57" s="84">
        <v>40</v>
      </c>
      <c r="M57" s="84">
        <v>60</v>
      </c>
      <c r="N57" s="84">
        <v>80</v>
      </c>
      <c r="O57" s="85">
        <v>100</v>
      </c>
    </row>
    <row r="58" spans="1:21" ht="31.5" customHeight="1" thickBot="1" x14ac:dyDescent="0.2">
      <c r="B58" s="1265"/>
      <c r="C58" s="1266"/>
      <c r="D58" s="1270" t="s">
        <v>27</v>
      </c>
      <c r="E58" s="1271"/>
      <c r="F58" s="1271"/>
      <c r="G58" s="1271"/>
      <c r="H58" s="1271"/>
      <c r="I58" s="1271"/>
      <c r="J58" s="1272"/>
      <c r="K58" s="86"/>
      <c r="L58" s="87">
        <v>3</v>
      </c>
      <c r="M58" s="87">
        <v>7</v>
      </c>
      <c r="N58" s="87">
        <v>10</v>
      </c>
      <c r="O58" s="88">
        <v>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btmjdQAU2mgucF0D5u51beqWuYX6vQSFNMAyNFOd2H0ZUrCb8dsSs2q16nbJFsM37lN39ipNpFYahnhItdqGw==" saltValue="7uvWnxN2y6rG/VTD4GKt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3" t="s">
        <v>30</v>
      </c>
      <c r="C41" s="1274"/>
      <c r="D41" s="102"/>
      <c r="E41" s="1279" t="s">
        <v>31</v>
      </c>
      <c r="F41" s="1279"/>
      <c r="G41" s="1279"/>
      <c r="H41" s="1280"/>
      <c r="I41" s="103">
        <v>21494</v>
      </c>
      <c r="J41" s="104">
        <v>23317</v>
      </c>
      <c r="K41" s="104">
        <v>24191</v>
      </c>
      <c r="L41" s="104">
        <v>23298</v>
      </c>
      <c r="M41" s="105">
        <v>22365</v>
      </c>
    </row>
    <row r="42" spans="2:13" ht="27.75" customHeight="1" x14ac:dyDescent="0.15">
      <c r="B42" s="1275"/>
      <c r="C42" s="1276"/>
      <c r="D42" s="106"/>
      <c r="E42" s="1281" t="s">
        <v>32</v>
      </c>
      <c r="F42" s="1281"/>
      <c r="G42" s="1281"/>
      <c r="H42" s="1282"/>
      <c r="I42" s="107">
        <v>142</v>
      </c>
      <c r="J42" s="108">
        <v>92</v>
      </c>
      <c r="K42" s="108">
        <v>34</v>
      </c>
      <c r="L42" s="108">
        <v>8</v>
      </c>
      <c r="M42" s="109" t="s">
        <v>504</v>
      </c>
    </row>
    <row r="43" spans="2:13" ht="27.75" customHeight="1" x14ac:dyDescent="0.15">
      <c r="B43" s="1275"/>
      <c r="C43" s="1276"/>
      <c r="D43" s="106"/>
      <c r="E43" s="1281" t="s">
        <v>33</v>
      </c>
      <c r="F43" s="1281"/>
      <c r="G43" s="1281"/>
      <c r="H43" s="1282"/>
      <c r="I43" s="107">
        <v>6798</v>
      </c>
      <c r="J43" s="108">
        <v>6600</v>
      </c>
      <c r="K43" s="108">
        <v>6511</v>
      </c>
      <c r="L43" s="108">
        <v>6133</v>
      </c>
      <c r="M43" s="109">
        <v>5923</v>
      </c>
    </row>
    <row r="44" spans="2:13" ht="27.75" customHeight="1" x14ac:dyDescent="0.15">
      <c r="B44" s="1275"/>
      <c r="C44" s="1276"/>
      <c r="D44" s="106"/>
      <c r="E44" s="1281" t="s">
        <v>34</v>
      </c>
      <c r="F44" s="1281"/>
      <c r="G44" s="1281"/>
      <c r="H44" s="1282"/>
      <c r="I44" s="107">
        <v>8450</v>
      </c>
      <c r="J44" s="108">
        <v>8137</v>
      </c>
      <c r="K44" s="108">
        <v>7538</v>
      </c>
      <c r="L44" s="108">
        <v>6997</v>
      </c>
      <c r="M44" s="109">
        <v>6615</v>
      </c>
    </row>
    <row r="45" spans="2:13" ht="27.75" customHeight="1" x14ac:dyDescent="0.15">
      <c r="B45" s="1275"/>
      <c r="C45" s="1276"/>
      <c r="D45" s="106"/>
      <c r="E45" s="1281" t="s">
        <v>35</v>
      </c>
      <c r="F45" s="1281"/>
      <c r="G45" s="1281"/>
      <c r="H45" s="1282"/>
      <c r="I45" s="107">
        <v>1636</v>
      </c>
      <c r="J45" s="108">
        <v>1685</v>
      </c>
      <c r="K45" s="108">
        <v>1549</v>
      </c>
      <c r="L45" s="108">
        <v>1409</v>
      </c>
      <c r="M45" s="109">
        <v>1373</v>
      </c>
    </row>
    <row r="46" spans="2:13" ht="27.75" customHeight="1" x14ac:dyDescent="0.15">
      <c r="B46" s="1275"/>
      <c r="C46" s="1276"/>
      <c r="D46" s="110"/>
      <c r="E46" s="1281" t="s">
        <v>36</v>
      </c>
      <c r="F46" s="1281"/>
      <c r="G46" s="1281"/>
      <c r="H46" s="1282"/>
      <c r="I46" s="107">
        <v>11</v>
      </c>
      <c r="J46" s="108">
        <v>5</v>
      </c>
      <c r="K46" s="108">
        <v>5</v>
      </c>
      <c r="L46" s="108">
        <v>2</v>
      </c>
      <c r="M46" s="109">
        <v>3</v>
      </c>
    </row>
    <row r="47" spans="2:13" ht="27.75" customHeight="1" x14ac:dyDescent="0.15">
      <c r="B47" s="1275"/>
      <c r="C47" s="1276"/>
      <c r="D47" s="111"/>
      <c r="E47" s="1283" t="s">
        <v>37</v>
      </c>
      <c r="F47" s="1284"/>
      <c r="G47" s="1284"/>
      <c r="H47" s="1285"/>
      <c r="I47" s="107" t="s">
        <v>504</v>
      </c>
      <c r="J47" s="108" t="s">
        <v>504</v>
      </c>
      <c r="K47" s="108" t="s">
        <v>504</v>
      </c>
      <c r="L47" s="108" t="s">
        <v>504</v>
      </c>
      <c r="M47" s="109" t="s">
        <v>504</v>
      </c>
    </row>
    <row r="48" spans="2:13" ht="27.75" customHeight="1" x14ac:dyDescent="0.15">
      <c r="B48" s="1275"/>
      <c r="C48" s="1276"/>
      <c r="D48" s="106"/>
      <c r="E48" s="1281" t="s">
        <v>38</v>
      </c>
      <c r="F48" s="1281"/>
      <c r="G48" s="1281"/>
      <c r="H48" s="1282"/>
      <c r="I48" s="107" t="s">
        <v>504</v>
      </c>
      <c r="J48" s="108" t="s">
        <v>504</v>
      </c>
      <c r="K48" s="108" t="s">
        <v>504</v>
      </c>
      <c r="L48" s="108" t="s">
        <v>504</v>
      </c>
      <c r="M48" s="109" t="s">
        <v>504</v>
      </c>
    </row>
    <row r="49" spans="2:13" ht="27.75" customHeight="1" x14ac:dyDescent="0.15">
      <c r="B49" s="1277"/>
      <c r="C49" s="1278"/>
      <c r="D49" s="106"/>
      <c r="E49" s="1281" t="s">
        <v>39</v>
      </c>
      <c r="F49" s="1281"/>
      <c r="G49" s="1281"/>
      <c r="H49" s="1282"/>
      <c r="I49" s="107" t="s">
        <v>504</v>
      </c>
      <c r="J49" s="108" t="s">
        <v>504</v>
      </c>
      <c r="K49" s="108" t="s">
        <v>504</v>
      </c>
      <c r="L49" s="108" t="s">
        <v>504</v>
      </c>
      <c r="M49" s="109" t="s">
        <v>504</v>
      </c>
    </row>
    <row r="50" spans="2:13" ht="27.75" customHeight="1" x14ac:dyDescent="0.15">
      <c r="B50" s="1286" t="s">
        <v>40</v>
      </c>
      <c r="C50" s="1287"/>
      <c r="D50" s="112"/>
      <c r="E50" s="1281" t="s">
        <v>41</v>
      </c>
      <c r="F50" s="1281"/>
      <c r="G50" s="1281"/>
      <c r="H50" s="1282"/>
      <c r="I50" s="107">
        <v>7571</v>
      </c>
      <c r="J50" s="108">
        <v>6339</v>
      </c>
      <c r="K50" s="108">
        <v>5928</v>
      </c>
      <c r="L50" s="108">
        <v>6273</v>
      </c>
      <c r="M50" s="109">
        <v>6008</v>
      </c>
    </row>
    <row r="51" spans="2:13" ht="27.75" customHeight="1" x14ac:dyDescent="0.15">
      <c r="B51" s="1275"/>
      <c r="C51" s="1276"/>
      <c r="D51" s="106"/>
      <c r="E51" s="1281" t="s">
        <v>42</v>
      </c>
      <c r="F51" s="1281"/>
      <c r="G51" s="1281"/>
      <c r="H51" s="1282"/>
      <c r="I51" s="107">
        <v>4300</v>
      </c>
      <c r="J51" s="108">
        <v>4226</v>
      </c>
      <c r="K51" s="108">
        <v>4025</v>
      </c>
      <c r="L51" s="108">
        <v>3812</v>
      </c>
      <c r="M51" s="109">
        <v>3765</v>
      </c>
    </row>
    <row r="52" spans="2:13" ht="27.75" customHeight="1" x14ac:dyDescent="0.15">
      <c r="B52" s="1277"/>
      <c r="C52" s="1278"/>
      <c r="D52" s="106"/>
      <c r="E52" s="1281" t="s">
        <v>43</v>
      </c>
      <c r="F52" s="1281"/>
      <c r="G52" s="1281"/>
      <c r="H52" s="1282"/>
      <c r="I52" s="107">
        <v>20914</v>
      </c>
      <c r="J52" s="108">
        <v>20934</v>
      </c>
      <c r="K52" s="108">
        <v>23432</v>
      </c>
      <c r="L52" s="108">
        <v>22782</v>
      </c>
      <c r="M52" s="109">
        <v>22070</v>
      </c>
    </row>
    <row r="53" spans="2:13" ht="27.75" customHeight="1" thickBot="1" x14ac:dyDescent="0.2">
      <c r="B53" s="1288" t="s">
        <v>44</v>
      </c>
      <c r="C53" s="1289"/>
      <c r="D53" s="113"/>
      <c r="E53" s="1290" t="s">
        <v>45</v>
      </c>
      <c r="F53" s="1290"/>
      <c r="G53" s="1290"/>
      <c r="H53" s="1291"/>
      <c r="I53" s="114">
        <v>5745</v>
      </c>
      <c r="J53" s="115">
        <v>8336</v>
      </c>
      <c r="K53" s="115">
        <v>6442</v>
      </c>
      <c r="L53" s="115">
        <v>4979</v>
      </c>
      <c r="M53" s="116">
        <v>4435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k6HbbOniwGSKdwwKXl1VCX5lvwnPmGvjUOliR7cN4gVO9LrTYAvPen6QC2/Dk6+kCOkWweQTBJCqkr71F9cAA==" saltValue="ZYVXpLQzk+gPchtPWuK/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0" t="s">
        <v>48</v>
      </c>
      <c r="D55" s="1300"/>
      <c r="E55" s="1301"/>
      <c r="F55" s="128">
        <v>2893</v>
      </c>
      <c r="G55" s="128">
        <v>2164</v>
      </c>
      <c r="H55" s="129">
        <v>1910</v>
      </c>
    </row>
    <row r="56" spans="2:8" ht="52.5" customHeight="1" x14ac:dyDescent="0.15">
      <c r="B56" s="130"/>
      <c r="C56" s="1302" t="s">
        <v>49</v>
      </c>
      <c r="D56" s="1302"/>
      <c r="E56" s="1303"/>
      <c r="F56" s="131">
        <v>891</v>
      </c>
      <c r="G56" s="131">
        <v>892</v>
      </c>
      <c r="H56" s="132">
        <v>722</v>
      </c>
    </row>
    <row r="57" spans="2:8" ht="53.25" customHeight="1" x14ac:dyDescent="0.15">
      <c r="B57" s="130"/>
      <c r="C57" s="1304" t="s">
        <v>50</v>
      </c>
      <c r="D57" s="1304"/>
      <c r="E57" s="1305"/>
      <c r="F57" s="133">
        <v>893</v>
      </c>
      <c r="G57" s="133">
        <v>1861</v>
      </c>
      <c r="H57" s="134">
        <v>1739</v>
      </c>
    </row>
    <row r="58" spans="2:8" ht="45.75" customHeight="1" x14ac:dyDescent="0.15">
      <c r="B58" s="135"/>
      <c r="C58" s="1292" t="s">
        <v>574</v>
      </c>
      <c r="D58" s="1293"/>
      <c r="E58" s="1294"/>
      <c r="F58" s="136">
        <v>16</v>
      </c>
      <c r="G58" s="136">
        <v>1027</v>
      </c>
      <c r="H58" s="137">
        <v>850</v>
      </c>
    </row>
    <row r="59" spans="2:8" ht="45.75" customHeight="1" x14ac:dyDescent="0.15">
      <c r="B59" s="135"/>
      <c r="C59" s="1292" t="s">
        <v>575</v>
      </c>
      <c r="D59" s="1293"/>
      <c r="E59" s="1294"/>
      <c r="F59" s="136">
        <v>354</v>
      </c>
      <c r="G59" s="136">
        <v>320</v>
      </c>
      <c r="H59" s="137">
        <v>286</v>
      </c>
    </row>
    <row r="60" spans="2:8" ht="45.75" customHeight="1" x14ac:dyDescent="0.15">
      <c r="B60" s="135"/>
      <c r="C60" s="1292" t="s">
        <v>576</v>
      </c>
      <c r="D60" s="1293"/>
      <c r="E60" s="1294"/>
      <c r="F60" s="136">
        <v>263</v>
      </c>
      <c r="G60" s="136">
        <v>264</v>
      </c>
      <c r="H60" s="137">
        <v>264</v>
      </c>
    </row>
    <row r="61" spans="2:8" ht="45.75" customHeight="1" x14ac:dyDescent="0.15">
      <c r="B61" s="135"/>
      <c r="C61" s="1292" t="s">
        <v>578</v>
      </c>
      <c r="D61" s="1293"/>
      <c r="E61" s="1294"/>
      <c r="F61" s="136">
        <v>260</v>
      </c>
      <c r="G61" s="136">
        <v>250</v>
      </c>
      <c r="H61" s="137">
        <v>239</v>
      </c>
    </row>
    <row r="62" spans="2:8" ht="45.75" customHeight="1" thickBot="1" x14ac:dyDescent="0.2">
      <c r="B62" s="138"/>
      <c r="C62" s="1295" t="s">
        <v>577</v>
      </c>
      <c r="D62" s="1296"/>
      <c r="E62" s="1297"/>
      <c r="F62" s="139"/>
      <c r="G62" s="139"/>
      <c r="H62" s="140">
        <v>100</v>
      </c>
    </row>
    <row r="63" spans="2:8" ht="52.5" customHeight="1" thickBot="1" x14ac:dyDescent="0.2">
      <c r="B63" s="141"/>
      <c r="C63" s="1298" t="s">
        <v>51</v>
      </c>
      <c r="D63" s="1298"/>
      <c r="E63" s="1299"/>
      <c r="F63" s="142">
        <v>4677</v>
      </c>
      <c r="G63" s="142">
        <v>4917</v>
      </c>
      <c r="H63" s="143">
        <v>4371</v>
      </c>
    </row>
    <row r="64" spans="2:8" ht="15" customHeight="1" x14ac:dyDescent="0.15"/>
  </sheetData>
  <sheetProtection algorithmName="SHA-512" hashValue="IAfVehBNKXJHcL+OceyaxdWMX9MiGg08Hz4SkjwOydixyhGmKlFQICvRA9EpokAPQDY5m543Eh0LjirLGpUMBA==" saltValue="uhYznRo+JiHK73kuPEY8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6" t="s">
        <v>601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5"/>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5"/>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5"/>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5"/>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5"/>
      <c r="H50" s="1315"/>
      <c r="I50" s="1315"/>
      <c r="J50" s="1315"/>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548</v>
      </c>
      <c r="BQ50" s="1319"/>
      <c r="BR50" s="1319"/>
      <c r="BS50" s="1319"/>
      <c r="BT50" s="1319"/>
      <c r="BU50" s="1319"/>
      <c r="BV50" s="1319"/>
      <c r="BW50" s="1319"/>
      <c r="BX50" s="1319" t="s">
        <v>549</v>
      </c>
      <c r="BY50" s="1319"/>
      <c r="BZ50" s="1319"/>
      <c r="CA50" s="1319"/>
      <c r="CB50" s="1319"/>
      <c r="CC50" s="1319"/>
      <c r="CD50" s="1319"/>
      <c r="CE50" s="1319"/>
      <c r="CF50" s="1319" t="s">
        <v>550</v>
      </c>
      <c r="CG50" s="1319"/>
      <c r="CH50" s="1319"/>
      <c r="CI50" s="1319"/>
      <c r="CJ50" s="1319"/>
      <c r="CK50" s="1319"/>
      <c r="CL50" s="1319"/>
      <c r="CM50" s="1319"/>
      <c r="CN50" s="1319" t="s">
        <v>551</v>
      </c>
      <c r="CO50" s="1319"/>
      <c r="CP50" s="1319"/>
      <c r="CQ50" s="1319"/>
      <c r="CR50" s="1319"/>
      <c r="CS50" s="1319"/>
      <c r="CT50" s="1319"/>
      <c r="CU50" s="1319"/>
      <c r="CV50" s="1319" t="s">
        <v>552</v>
      </c>
      <c r="CW50" s="1319"/>
      <c r="CX50" s="1319"/>
      <c r="CY50" s="1319"/>
      <c r="CZ50" s="1319"/>
      <c r="DA50" s="1319"/>
      <c r="DB50" s="1319"/>
      <c r="DC50" s="1319"/>
    </row>
    <row r="51" spans="1:109" ht="13.5" customHeight="1" x14ac:dyDescent="0.15">
      <c r="B51" s="395"/>
      <c r="G51" s="1326"/>
      <c r="H51" s="1326"/>
      <c r="I51" s="1324"/>
      <c r="J51" s="1324"/>
      <c r="K51" s="1321"/>
      <c r="L51" s="1321"/>
      <c r="M51" s="1321"/>
      <c r="N51" s="1321"/>
      <c r="AM51" s="404"/>
      <c r="AN51" s="1322" t="s">
        <v>595</v>
      </c>
      <c r="AO51" s="1322"/>
      <c r="AP51" s="1322"/>
      <c r="AQ51" s="1322"/>
      <c r="AR51" s="1322"/>
      <c r="AS51" s="1322"/>
      <c r="AT51" s="1322"/>
      <c r="AU51" s="1322"/>
      <c r="AV51" s="1322"/>
      <c r="AW51" s="1322"/>
      <c r="AX51" s="1322"/>
      <c r="AY51" s="1322"/>
      <c r="AZ51" s="1322"/>
      <c r="BA51" s="1322"/>
      <c r="BB51" s="1322" t="s">
        <v>596</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v>82.9</v>
      </c>
      <c r="BY51" s="1320"/>
      <c r="BZ51" s="1320"/>
      <c r="CA51" s="1320"/>
      <c r="CB51" s="1320"/>
      <c r="CC51" s="1320"/>
      <c r="CD51" s="1320"/>
      <c r="CE51" s="1320"/>
      <c r="CF51" s="1320">
        <v>64.5</v>
      </c>
      <c r="CG51" s="1320"/>
      <c r="CH51" s="1320"/>
      <c r="CI51" s="1320"/>
      <c r="CJ51" s="1320"/>
      <c r="CK51" s="1320"/>
      <c r="CL51" s="1320"/>
      <c r="CM51" s="1320"/>
      <c r="CN51" s="1320">
        <v>48.9</v>
      </c>
      <c r="CO51" s="1320"/>
      <c r="CP51" s="1320"/>
      <c r="CQ51" s="1320"/>
      <c r="CR51" s="1320"/>
      <c r="CS51" s="1320"/>
      <c r="CT51" s="1320"/>
      <c r="CU51" s="1320"/>
      <c r="CV51" s="1320">
        <v>43.6</v>
      </c>
      <c r="CW51" s="1320"/>
      <c r="CX51" s="1320"/>
      <c r="CY51" s="1320"/>
      <c r="CZ51" s="1320"/>
      <c r="DA51" s="1320"/>
      <c r="DB51" s="1320"/>
      <c r="DC51" s="1320"/>
    </row>
    <row r="52" spans="1:109" x14ac:dyDescent="0.15">
      <c r="B52" s="395"/>
      <c r="G52" s="1326"/>
      <c r="H52" s="1326"/>
      <c r="I52" s="1324"/>
      <c r="J52" s="1324"/>
      <c r="K52" s="1321"/>
      <c r="L52" s="1321"/>
      <c r="M52" s="1321"/>
      <c r="N52" s="1321"/>
      <c r="AM52" s="40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3"/>
      <c r="B53" s="395"/>
      <c r="G53" s="1326"/>
      <c r="H53" s="1326"/>
      <c r="I53" s="1315"/>
      <c r="J53" s="1315"/>
      <c r="K53" s="1321"/>
      <c r="L53" s="1321"/>
      <c r="M53" s="1321"/>
      <c r="N53" s="1321"/>
      <c r="AM53" s="404"/>
      <c r="AN53" s="1322"/>
      <c r="AO53" s="1322"/>
      <c r="AP53" s="1322"/>
      <c r="AQ53" s="1322"/>
      <c r="AR53" s="1322"/>
      <c r="AS53" s="1322"/>
      <c r="AT53" s="1322"/>
      <c r="AU53" s="1322"/>
      <c r="AV53" s="1322"/>
      <c r="AW53" s="1322"/>
      <c r="AX53" s="1322"/>
      <c r="AY53" s="1322"/>
      <c r="AZ53" s="1322"/>
      <c r="BA53" s="1322"/>
      <c r="BB53" s="1322" t="s">
        <v>597</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32.1</v>
      </c>
      <c r="BY53" s="1320"/>
      <c r="BZ53" s="1320"/>
      <c r="CA53" s="1320"/>
      <c r="CB53" s="1320"/>
      <c r="CC53" s="1320"/>
      <c r="CD53" s="1320"/>
      <c r="CE53" s="1320"/>
      <c r="CF53" s="1320">
        <v>43</v>
      </c>
      <c r="CG53" s="1320"/>
      <c r="CH53" s="1320"/>
      <c r="CI53" s="1320"/>
      <c r="CJ53" s="1320"/>
      <c r="CK53" s="1320"/>
      <c r="CL53" s="1320"/>
      <c r="CM53" s="1320"/>
      <c r="CN53" s="1320">
        <v>45.4</v>
      </c>
      <c r="CO53" s="1320"/>
      <c r="CP53" s="1320"/>
      <c r="CQ53" s="1320"/>
      <c r="CR53" s="1320"/>
      <c r="CS53" s="1320"/>
      <c r="CT53" s="1320"/>
      <c r="CU53" s="1320"/>
      <c r="CV53" s="1320">
        <v>47.7</v>
      </c>
      <c r="CW53" s="1320"/>
      <c r="CX53" s="1320"/>
      <c r="CY53" s="1320"/>
      <c r="CZ53" s="1320"/>
      <c r="DA53" s="1320"/>
      <c r="DB53" s="1320"/>
      <c r="DC53" s="1320"/>
    </row>
    <row r="54" spans="1:109" x14ac:dyDescent="0.15">
      <c r="A54" s="403"/>
      <c r="B54" s="395"/>
      <c r="G54" s="1326"/>
      <c r="H54" s="1326"/>
      <c r="I54" s="1315"/>
      <c r="J54" s="1315"/>
      <c r="K54" s="1321"/>
      <c r="L54" s="1321"/>
      <c r="M54" s="1321"/>
      <c r="N54" s="1321"/>
      <c r="AM54" s="40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3"/>
      <c r="B55" s="395"/>
      <c r="G55" s="1315"/>
      <c r="H55" s="1315"/>
      <c r="I55" s="1315"/>
      <c r="J55" s="1315"/>
      <c r="K55" s="1321"/>
      <c r="L55" s="1321"/>
      <c r="M55" s="1321"/>
      <c r="N55" s="1321"/>
      <c r="AN55" s="1319" t="s">
        <v>598</v>
      </c>
      <c r="AO55" s="1319"/>
      <c r="AP55" s="1319"/>
      <c r="AQ55" s="1319"/>
      <c r="AR55" s="1319"/>
      <c r="AS55" s="1319"/>
      <c r="AT55" s="1319"/>
      <c r="AU55" s="1319"/>
      <c r="AV55" s="1319"/>
      <c r="AW55" s="1319"/>
      <c r="AX55" s="1319"/>
      <c r="AY55" s="1319"/>
      <c r="AZ55" s="1319"/>
      <c r="BA55" s="1319"/>
      <c r="BB55" s="1322" t="s">
        <v>596</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52.3</v>
      </c>
      <c r="BY55" s="1320"/>
      <c r="BZ55" s="1320"/>
      <c r="CA55" s="1320"/>
      <c r="CB55" s="1320"/>
      <c r="CC55" s="1320"/>
      <c r="CD55" s="1320"/>
      <c r="CE55" s="1320"/>
      <c r="CF55" s="1320">
        <v>55.4</v>
      </c>
      <c r="CG55" s="1320"/>
      <c r="CH55" s="1320"/>
      <c r="CI55" s="1320"/>
      <c r="CJ55" s="1320"/>
      <c r="CK55" s="1320"/>
      <c r="CL55" s="1320"/>
      <c r="CM55" s="1320"/>
      <c r="CN55" s="1320">
        <v>52.7</v>
      </c>
      <c r="CO55" s="1320"/>
      <c r="CP55" s="1320"/>
      <c r="CQ55" s="1320"/>
      <c r="CR55" s="1320"/>
      <c r="CS55" s="1320"/>
      <c r="CT55" s="1320"/>
      <c r="CU55" s="1320"/>
      <c r="CV55" s="1320">
        <v>49.7</v>
      </c>
      <c r="CW55" s="1320"/>
      <c r="CX55" s="1320"/>
      <c r="CY55" s="1320"/>
      <c r="CZ55" s="1320"/>
      <c r="DA55" s="1320"/>
      <c r="DB55" s="1320"/>
      <c r="DC55" s="1320"/>
    </row>
    <row r="56" spans="1:109" x14ac:dyDescent="0.15">
      <c r="A56" s="403"/>
      <c r="B56" s="395"/>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x14ac:dyDescent="0.15">
      <c r="B57" s="407"/>
      <c r="G57" s="1315"/>
      <c r="H57" s="1315"/>
      <c r="I57" s="1325"/>
      <c r="J57" s="1325"/>
      <c r="K57" s="1321"/>
      <c r="L57" s="1321"/>
      <c r="M57" s="1321"/>
      <c r="N57" s="1321"/>
      <c r="AM57" s="388"/>
      <c r="AN57" s="1319"/>
      <c r="AO57" s="1319"/>
      <c r="AP57" s="1319"/>
      <c r="AQ57" s="1319"/>
      <c r="AR57" s="1319"/>
      <c r="AS57" s="1319"/>
      <c r="AT57" s="1319"/>
      <c r="AU57" s="1319"/>
      <c r="AV57" s="1319"/>
      <c r="AW57" s="1319"/>
      <c r="AX57" s="1319"/>
      <c r="AY57" s="1319"/>
      <c r="AZ57" s="1319"/>
      <c r="BA57" s="1319"/>
      <c r="BB57" s="1322" t="s">
        <v>597</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57.1</v>
      </c>
      <c r="BY57" s="1320"/>
      <c r="BZ57" s="1320"/>
      <c r="CA57" s="1320"/>
      <c r="CB57" s="1320"/>
      <c r="CC57" s="1320"/>
      <c r="CD57" s="1320"/>
      <c r="CE57" s="1320"/>
      <c r="CF57" s="1320">
        <v>58.7</v>
      </c>
      <c r="CG57" s="1320"/>
      <c r="CH57" s="1320"/>
      <c r="CI57" s="1320"/>
      <c r="CJ57" s="1320"/>
      <c r="CK57" s="1320"/>
      <c r="CL57" s="1320"/>
      <c r="CM57" s="1320"/>
      <c r="CN57" s="1320">
        <v>59.9</v>
      </c>
      <c r="CO57" s="1320"/>
      <c r="CP57" s="1320"/>
      <c r="CQ57" s="1320"/>
      <c r="CR57" s="1320"/>
      <c r="CS57" s="1320"/>
      <c r="CT57" s="1320"/>
      <c r="CU57" s="1320"/>
      <c r="CV57" s="1320">
        <v>60.6</v>
      </c>
      <c r="CW57" s="1320"/>
      <c r="CX57" s="1320"/>
      <c r="CY57" s="1320"/>
      <c r="CZ57" s="1320"/>
      <c r="DA57" s="1320"/>
      <c r="DB57" s="1320"/>
      <c r="DC57" s="1320"/>
      <c r="DD57" s="408"/>
      <c r="DE57" s="407"/>
    </row>
    <row r="58" spans="1:109" s="403" customFormat="1" x14ac:dyDescent="0.15">
      <c r="A58" s="388"/>
      <c r="B58" s="407"/>
      <c r="G58" s="1315"/>
      <c r="H58" s="1315"/>
      <c r="I58" s="1325"/>
      <c r="J58" s="1325"/>
      <c r="K58" s="1321"/>
      <c r="L58" s="1321"/>
      <c r="M58" s="1321"/>
      <c r="N58" s="1321"/>
      <c r="AM58" s="388"/>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6" t="s">
        <v>602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5"/>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5"/>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5"/>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5"/>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5"/>
      <c r="H72" s="1315"/>
      <c r="I72" s="1315"/>
      <c r="J72" s="1315"/>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548</v>
      </c>
      <c r="BQ72" s="1319"/>
      <c r="BR72" s="1319"/>
      <c r="BS72" s="1319"/>
      <c r="BT72" s="1319"/>
      <c r="BU72" s="1319"/>
      <c r="BV72" s="1319"/>
      <c r="BW72" s="1319"/>
      <c r="BX72" s="1319" t="s">
        <v>549</v>
      </c>
      <c r="BY72" s="1319"/>
      <c r="BZ72" s="1319"/>
      <c r="CA72" s="1319"/>
      <c r="CB72" s="1319"/>
      <c r="CC72" s="1319"/>
      <c r="CD72" s="1319"/>
      <c r="CE72" s="1319"/>
      <c r="CF72" s="1319" t="s">
        <v>550</v>
      </c>
      <c r="CG72" s="1319"/>
      <c r="CH72" s="1319"/>
      <c r="CI72" s="1319"/>
      <c r="CJ72" s="1319"/>
      <c r="CK72" s="1319"/>
      <c r="CL72" s="1319"/>
      <c r="CM72" s="1319"/>
      <c r="CN72" s="1319" t="s">
        <v>551</v>
      </c>
      <c r="CO72" s="1319"/>
      <c r="CP72" s="1319"/>
      <c r="CQ72" s="1319"/>
      <c r="CR72" s="1319"/>
      <c r="CS72" s="1319"/>
      <c r="CT72" s="1319"/>
      <c r="CU72" s="1319"/>
      <c r="CV72" s="1319" t="s">
        <v>552</v>
      </c>
      <c r="CW72" s="1319"/>
      <c r="CX72" s="1319"/>
      <c r="CY72" s="1319"/>
      <c r="CZ72" s="1319"/>
      <c r="DA72" s="1319"/>
      <c r="DB72" s="1319"/>
      <c r="DC72" s="1319"/>
    </row>
    <row r="73" spans="2:107" x14ac:dyDescent="0.15">
      <c r="B73" s="395"/>
      <c r="G73" s="1326"/>
      <c r="H73" s="1326"/>
      <c r="I73" s="1326"/>
      <c r="J73" s="1326"/>
      <c r="K73" s="1327"/>
      <c r="L73" s="1327"/>
      <c r="M73" s="1327"/>
      <c r="N73" s="1327"/>
      <c r="AM73" s="404"/>
      <c r="AN73" s="1322" t="s">
        <v>595</v>
      </c>
      <c r="AO73" s="1322"/>
      <c r="AP73" s="1322"/>
      <c r="AQ73" s="1322"/>
      <c r="AR73" s="1322"/>
      <c r="AS73" s="1322"/>
      <c r="AT73" s="1322"/>
      <c r="AU73" s="1322"/>
      <c r="AV73" s="1322"/>
      <c r="AW73" s="1322"/>
      <c r="AX73" s="1322"/>
      <c r="AY73" s="1322"/>
      <c r="AZ73" s="1322"/>
      <c r="BA73" s="1322"/>
      <c r="BB73" s="1322" t="s">
        <v>596</v>
      </c>
      <c r="BC73" s="1322"/>
      <c r="BD73" s="1322"/>
      <c r="BE73" s="1322"/>
      <c r="BF73" s="1322"/>
      <c r="BG73" s="1322"/>
      <c r="BH73" s="1322"/>
      <c r="BI73" s="1322"/>
      <c r="BJ73" s="1322"/>
      <c r="BK73" s="1322"/>
      <c r="BL73" s="1322"/>
      <c r="BM73" s="1322"/>
      <c r="BN73" s="1322"/>
      <c r="BO73" s="1322"/>
      <c r="BP73" s="1320">
        <v>57.8</v>
      </c>
      <c r="BQ73" s="1320"/>
      <c r="BR73" s="1320"/>
      <c r="BS73" s="1320"/>
      <c r="BT73" s="1320"/>
      <c r="BU73" s="1320"/>
      <c r="BV73" s="1320"/>
      <c r="BW73" s="1320"/>
      <c r="BX73" s="1320">
        <v>82.9</v>
      </c>
      <c r="BY73" s="1320"/>
      <c r="BZ73" s="1320"/>
      <c r="CA73" s="1320"/>
      <c r="CB73" s="1320"/>
      <c r="CC73" s="1320"/>
      <c r="CD73" s="1320"/>
      <c r="CE73" s="1320"/>
      <c r="CF73" s="1320">
        <v>64.5</v>
      </c>
      <c r="CG73" s="1320"/>
      <c r="CH73" s="1320"/>
      <c r="CI73" s="1320"/>
      <c r="CJ73" s="1320"/>
      <c r="CK73" s="1320"/>
      <c r="CL73" s="1320"/>
      <c r="CM73" s="1320"/>
      <c r="CN73" s="1320">
        <v>48.9</v>
      </c>
      <c r="CO73" s="1320"/>
      <c r="CP73" s="1320"/>
      <c r="CQ73" s="1320"/>
      <c r="CR73" s="1320"/>
      <c r="CS73" s="1320"/>
      <c r="CT73" s="1320"/>
      <c r="CU73" s="1320"/>
      <c r="CV73" s="1320">
        <v>43.6</v>
      </c>
      <c r="CW73" s="1320"/>
      <c r="CX73" s="1320"/>
      <c r="CY73" s="1320"/>
      <c r="CZ73" s="1320"/>
      <c r="DA73" s="1320"/>
      <c r="DB73" s="1320"/>
      <c r="DC73" s="1320"/>
    </row>
    <row r="74" spans="2:107" x14ac:dyDescent="0.15">
      <c r="B74" s="395"/>
      <c r="G74" s="1326"/>
      <c r="H74" s="1326"/>
      <c r="I74" s="1326"/>
      <c r="J74" s="1326"/>
      <c r="K74" s="1327"/>
      <c r="L74" s="1327"/>
      <c r="M74" s="1327"/>
      <c r="N74" s="1327"/>
      <c r="AM74" s="40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5"/>
      <c r="G75" s="1326"/>
      <c r="H75" s="1326"/>
      <c r="I75" s="1315"/>
      <c r="J75" s="1315"/>
      <c r="K75" s="1321"/>
      <c r="L75" s="1321"/>
      <c r="M75" s="1321"/>
      <c r="N75" s="1321"/>
      <c r="AM75" s="404"/>
      <c r="AN75" s="1322"/>
      <c r="AO75" s="1322"/>
      <c r="AP75" s="1322"/>
      <c r="AQ75" s="1322"/>
      <c r="AR75" s="1322"/>
      <c r="AS75" s="1322"/>
      <c r="AT75" s="1322"/>
      <c r="AU75" s="1322"/>
      <c r="AV75" s="1322"/>
      <c r="AW75" s="1322"/>
      <c r="AX75" s="1322"/>
      <c r="AY75" s="1322"/>
      <c r="AZ75" s="1322"/>
      <c r="BA75" s="1322"/>
      <c r="BB75" s="1322" t="s">
        <v>600</v>
      </c>
      <c r="BC75" s="1322"/>
      <c r="BD75" s="1322"/>
      <c r="BE75" s="1322"/>
      <c r="BF75" s="1322"/>
      <c r="BG75" s="1322"/>
      <c r="BH75" s="1322"/>
      <c r="BI75" s="1322"/>
      <c r="BJ75" s="1322"/>
      <c r="BK75" s="1322"/>
      <c r="BL75" s="1322"/>
      <c r="BM75" s="1322"/>
      <c r="BN75" s="1322"/>
      <c r="BO75" s="1322"/>
      <c r="BP75" s="1320">
        <v>8</v>
      </c>
      <c r="BQ75" s="1320"/>
      <c r="BR75" s="1320"/>
      <c r="BS75" s="1320"/>
      <c r="BT75" s="1320"/>
      <c r="BU75" s="1320"/>
      <c r="BV75" s="1320"/>
      <c r="BW75" s="1320"/>
      <c r="BX75" s="1320">
        <v>7.6</v>
      </c>
      <c r="BY75" s="1320"/>
      <c r="BZ75" s="1320"/>
      <c r="CA75" s="1320"/>
      <c r="CB75" s="1320"/>
      <c r="CC75" s="1320"/>
      <c r="CD75" s="1320"/>
      <c r="CE75" s="1320"/>
      <c r="CF75" s="1320">
        <v>7.5</v>
      </c>
      <c r="CG75" s="1320"/>
      <c r="CH75" s="1320"/>
      <c r="CI75" s="1320"/>
      <c r="CJ75" s="1320"/>
      <c r="CK75" s="1320"/>
      <c r="CL75" s="1320"/>
      <c r="CM75" s="1320"/>
      <c r="CN75" s="1320">
        <v>7.3</v>
      </c>
      <c r="CO75" s="1320"/>
      <c r="CP75" s="1320"/>
      <c r="CQ75" s="1320"/>
      <c r="CR75" s="1320"/>
      <c r="CS75" s="1320"/>
      <c r="CT75" s="1320"/>
      <c r="CU75" s="1320"/>
      <c r="CV75" s="1320">
        <v>7.3</v>
      </c>
      <c r="CW75" s="1320"/>
      <c r="CX75" s="1320"/>
      <c r="CY75" s="1320"/>
      <c r="CZ75" s="1320"/>
      <c r="DA75" s="1320"/>
      <c r="DB75" s="1320"/>
      <c r="DC75" s="1320"/>
    </row>
    <row r="76" spans="2:107" x14ac:dyDescent="0.15">
      <c r="B76" s="395"/>
      <c r="G76" s="1326"/>
      <c r="H76" s="1326"/>
      <c r="I76" s="1315"/>
      <c r="J76" s="1315"/>
      <c r="K76" s="1321"/>
      <c r="L76" s="1321"/>
      <c r="M76" s="1321"/>
      <c r="N76" s="1321"/>
      <c r="AM76" s="40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5"/>
      <c r="G77" s="1315"/>
      <c r="H77" s="1315"/>
      <c r="I77" s="1315"/>
      <c r="J77" s="1315"/>
      <c r="K77" s="1327"/>
      <c r="L77" s="1327"/>
      <c r="M77" s="1327"/>
      <c r="N77" s="1327"/>
      <c r="AN77" s="1319" t="s">
        <v>598</v>
      </c>
      <c r="AO77" s="1319"/>
      <c r="AP77" s="1319"/>
      <c r="AQ77" s="1319"/>
      <c r="AR77" s="1319"/>
      <c r="AS77" s="1319"/>
      <c r="AT77" s="1319"/>
      <c r="AU77" s="1319"/>
      <c r="AV77" s="1319"/>
      <c r="AW77" s="1319"/>
      <c r="AX77" s="1319"/>
      <c r="AY77" s="1319"/>
      <c r="AZ77" s="1319"/>
      <c r="BA77" s="1319"/>
      <c r="BB77" s="1322" t="s">
        <v>596</v>
      </c>
      <c r="BC77" s="1322"/>
      <c r="BD77" s="1322"/>
      <c r="BE77" s="1322"/>
      <c r="BF77" s="1322"/>
      <c r="BG77" s="1322"/>
      <c r="BH77" s="1322"/>
      <c r="BI77" s="1322"/>
      <c r="BJ77" s="1322"/>
      <c r="BK77" s="1322"/>
      <c r="BL77" s="1322"/>
      <c r="BM77" s="1322"/>
      <c r="BN77" s="1322"/>
      <c r="BO77" s="1322"/>
      <c r="BP77" s="1320">
        <v>56.8</v>
      </c>
      <c r="BQ77" s="1320"/>
      <c r="BR77" s="1320"/>
      <c r="BS77" s="1320"/>
      <c r="BT77" s="1320"/>
      <c r="BU77" s="1320"/>
      <c r="BV77" s="1320"/>
      <c r="BW77" s="1320"/>
      <c r="BX77" s="1320">
        <v>52.3</v>
      </c>
      <c r="BY77" s="1320"/>
      <c r="BZ77" s="1320"/>
      <c r="CA77" s="1320"/>
      <c r="CB77" s="1320"/>
      <c r="CC77" s="1320"/>
      <c r="CD77" s="1320"/>
      <c r="CE77" s="1320"/>
      <c r="CF77" s="1320">
        <v>55.4</v>
      </c>
      <c r="CG77" s="1320"/>
      <c r="CH77" s="1320"/>
      <c r="CI77" s="1320"/>
      <c r="CJ77" s="1320"/>
      <c r="CK77" s="1320"/>
      <c r="CL77" s="1320"/>
      <c r="CM77" s="1320"/>
      <c r="CN77" s="1320">
        <v>52.7</v>
      </c>
      <c r="CO77" s="1320"/>
      <c r="CP77" s="1320"/>
      <c r="CQ77" s="1320"/>
      <c r="CR77" s="1320"/>
      <c r="CS77" s="1320"/>
      <c r="CT77" s="1320"/>
      <c r="CU77" s="1320"/>
      <c r="CV77" s="1320">
        <v>49.7</v>
      </c>
      <c r="CW77" s="1320"/>
      <c r="CX77" s="1320"/>
      <c r="CY77" s="1320"/>
      <c r="CZ77" s="1320"/>
      <c r="DA77" s="1320"/>
      <c r="DB77" s="1320"/>
      <c r="DC77" s="1320"/>
    </row>
    <row r="78" spans="2:107" x14ac:dyDescent="0.15">
      <c r="B78" s="395"/>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5"/>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600</v>
      </c>
      <c r="BC79" s="1322"/>
      <c r="BD79" s="1322"/>
      <c r="BE79" s="1322"/>
      <c r="BF79" s="1322"/>
      <c r="BG79" s="1322"/>
      <c r="BH79" s="1322"/>
      <c r="BI79" s="1322"/>
      <c r="BJ79" s="1322"/>
      <c r="BK79" s="1322"/>
      <c r="BL79" s="1322"/>
      <c r="BM79" s="1322"/>
      <c r="BN79" s="1322"/>
      <c r="BO79" s="1322"/>
      <c r="BP79" s="1320">
        <v>10.199999999999999</v>
      </c>
      <c r="BQ79" s="1320"/>
      <c r="BR79" s="1320"/>
      <c r="BS79" s="1320"/>
      <c r="BT79" s="1320"/>
      <c r="BU79" s="1320"/>
      <c r="BV79" s="1320"/>
      <c r="BW79" s="1320"/>
      <c r="BX79" s="1320">
        <v>10</v>
      </c>
      <c r="BY79" s="1320"/>
      <c r="BZ79" s="1320"/>
      <c r="CA79" s="1320"/>
      <c r="CB79" s="1320"/>
      <c r="CC79" s="1320"/>
      <c r="CD79" s="1320"/>
      <c r="CE79" s="1320"/>
      <c r="CF79" s="1320">
        <v>9.6999999999999993</v>
      </c>
      <c r="CG79" s="1320"/>
      <c r="CH79" s="1320"/>
      <c r="CI79" s="1320"/>
      <c r="CJ79" s="1320"/>
      <c r="CK79" s="1320"/>
      <c r="CL79" s="1320"/>
      <c r="CM79" s="1320"/>
      <c r="CN79" s="1320">
        <v>9.5</v>
      </c>
      <c r="CO79" s="1320"/>
      <c r="CP79" s="1320"/>
      <c r="CQ79" s="1320"/>
      <c r="CR79" s="1320"/>
      <c r="CS79" s="1320"/>
      <c r="CT79" s="1320"/>
      <c r="CU79" s="1320"/>
      <c r="CV79" s="1320">
        <v>9.1999999999999993</v>
      </c>
      <c r="CW79" s="1320"/>
      <c r="CX79" s="1320"/>
      <c r="CY79" s="1320"/>
      <c r="CZ79" s="1320"/>
      <c r="DA79" s="1320"/>
      <c r="DB79" s="1320"/>
      <c r="DC79" s="1320"/>
    </row>
    <row r="80" spans="2:107" x14ac:dyDescent="0.15">
      <c r="B80" s="395"/>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Fuu3ECPM79kvlRRHcUphyItSElXeSupV7kxO9A68xoTlWhXZipe0Dt7ZKVdcPGvGtoZ4KjAwYnUEFpV3B2a6g==" saltValue="byzIS5pWyQIcqc1cCnv6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wPGKnq6wVe03nXXs5ydQLmJUQLLv+is9L/z0/+TtuAGnOSvgBb+xrV3gRNF7tQbtbSew+3i7miDzc1lDxyJkg==" saltValue="pgxjVr12/hNJKnQfXve0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hoqW55l+egd9oTi+tHl3nCPAX5gNAvLQ2IM6eMWEeGq+FZR0V8aX6qeF4psf3fEPON9ySdfzaHbuetj3nX4jUA==" saltValue="PHp3Whj0zgWP/pCJSr38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96566</v>
      </c>
      <c r="E3" s="162"/>
      <c r="F3" s="163">
        <v>81768</v>
      </c>
      <c r="G3" s="164"/>
      <c r="H3" s="165"/>
    </row>
    <row r="4" spans="1:8" x14ac:dyDescent="0.15">
      <c r="A4" s="166"/>
      <c r="B4" s="167"/>
      <c r="C4" s="168"/>
      <c r="D4" s="169">
        <v>14059</v>
      </c>
      <c r="E4" s="170"/>
      <c r="F4" s="171">
        <v>37917</v>
      </c>
      <c r="G4" s="172"/>
      <c r="H4" s="173"/>
    </row>
    <row r="5" spans="1:8" x14ac:dyDescent="0.15">
      <c r="A5" s="154" t="s">
        <v>540</v>
      </c>
      <c r="B5" s="159"/>
      <c r="C5" s="160"/>
      <c r="D5" s="161">
        <v>90693</v>
      </c>
      <c r="E5" s="162"/>
      <c r="F5" s="163">
        <v>65876</v>
      </c>
      <c r="G5" s="164"/>
      <c r="H5" s="165"/>
    </row>
    <row r="6" spans="1:8" x14ac:dyDescent="0.15">
      <c r="A6" s="166"/>
      <c r="B6" s="167"/>
      <c r="C6" s="168"/>
      <c r="D6" s="169">
        <v>16450</v>
      </c>
      <c r="E6" s="170"/>
      <c r="F6" s="171">
        <v>36484</v>
      </c>
      <c r="G6" s="172"/>
      <c r="H6" s="173"/>
    </row>
    <row r="7" spans="1:8" x14ac:dyDescent="0.15">
      <c r="A7" s="154" t="s">
        <v>541</v>
      </c>
      <c r="B7" s="159"/>
      <c r="C7" s="160"/>
      <c r="D7" s="161">
        <v>77921</v>
      </c>
      <c r="E7" s="162"/>
      <c r="F7" s="163">
        <v>68468</v>
      </c>
      <c r="G7" s="164"/>
      <c r="H7" s="165"/>
    </row>
    <row r="8" spans="1:8" x14ac:dyDescent="0.15">
      <c r="A8" s="166"/>
      <c r="B8" s="167"/>
      <c r="C8" s="168"/>
      <c r="D8" s="169">
        <v>15678</v>
      </c>
      <c r="E8" s="170"/>
      <c r="F8" s="171">
        <v>34140</v>
      </c>
      <c r="G8" s="172"/>
      <c r="H8" s="173"/>
    </row>
    <row r="9" spans="1:8" x14ac:dyDescent="0.15">
      <c r="A9" s="154" t="s">
        <v>542</v>
      </c>
      <c r="B9" s="159"/>
      <c r="C9" s="160"/>
      <c r="D9" s="161">
        <v>18969</v>
      </c>
      <c r="E9" s="162"/>
      <c r="F9" s="163">
        <v>69729</v>
      </c>
      <c r="G9" s="164"/>
      <c r="H9" s="165"/>
    </row>
    <row r="10" spans="1:8" x14ac:dyDescent="0.15">
      <c r="A10" s="166"/>
      <c r="B10" s="167"/>
      <c r="C10" s="168"/>
      <c r="D10" s="169">
        <v>13396</v>
      </c>
      <c r="E10" s="170"/>
      <c r="F10" s="171">
        <v>38908</v>
      </c>
      <c r="G10" s="172"/>
      <c r="H10" s="173"/>
    </row>
    <row r="11" spans="1:8" x14ac:dyDescent="0.15">
      <c r="A11" s="154" t="s">
        <v>543</v>
      </c>
      <c r="B11" s="159"/>
      <c r="C11" s="160"/>
      <c r="D11" s="161">
        <v>21740</v>
      </c>
      <c r="E11" s="162"/>
      <c r="F11" s="163">
        <v>74581</v>
      </c>
      <c r="G11" s="164"/>
      <c r="H11" s="165"/>
    </row>
    <row r="12" spans="1:8" x14ac:dyDescent="0.15">
      <c r="A12" s="166"/>
      <c r="B12" s="167"/>
      <c r="C12" s="174"/>
      <c r="D12" s="169">
        <v>15505</v>
      </c>
      <c r="E12" s="170"/>
      <c r="F12" s="171">
        <v>41563</v>
      </c>
      <c r="G12" s="172"/>
      <c r="H12" s="173"/>
    </row>
    <row r="13" spans="1:8" x14ac:dyDescent="0.15">
      <c r="A13" s="154"/>
      <c r="B13" s="159"/>
      <c r="C13" s="175"/>
      <c r="D13" s="176">
        <v>61178</v>
      </c>
      <c r="E13" s="177"/>
      <c r="F13" s="178">
        <v>72084</v>
      </c>
      <c r="G13" s="179"/>
      <c r="H13" s="165"/>
    </row>
    <row r="14" spans="1:8" x14ac:dyDescent="0.15">
      <c r="A14" s="166"/>
      <c r="B14" s="167"/>
      <c r="C14" s="168"/>
      <c r="D14" s="169">
        <v>15018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3.73</v>
      </c>
      <c r="C19" s="180">
        <f>ROUND(VALUE(SUBSTITUTE(実質収支比率等に係る経年分析!G$48,"▲","-")),2)</f>
        <v>5.76</v>
      </c>
      <c r="D19" s="180">
        <f>ROUND(VALUE(SUBSTITUTE(実質収支比率等に係る経年分析!H$48,"▲","-")),2)</f>
        <v>5.12</v>
      </c>
      <c r="E19" s="180">
        <f>ROUND(VALUE(SUBSTITUTE(実質収支比率等に係る経年分析!I$48,"▲","-")),2)</f>
        <v>4.03</v>
      </c>
      <c r="F19" s="180">
        <f>ROUND(VALUE(SUBSTITUTE(実質収支比率等に係る経年分析!J$48,"▲","-")),2)</f>
        <v>3.68</v>
      </c>
    </row>
    <row r="20" spans="1:11" x14ac:dyDescent="0.15">
      <c r="A20" s="180" t="s">
        <v>55</v>
      </c>
      <c r="B20" s="180">
        <f>ROUND(VALUE(SUBSTITUTE(実質収支比率等に係る経年分析!F$47,"▲","-")),2)</f>
        <v>38.950000000000003</v>
      </c>
      <c r="C20" s="180">
        <f>ROUND(VALUE(SUBSTITUTE(実質収支比率等に係る経年分析!G$47,"▲","-")),2)</f>
        <v>26.97</v>
      </c>
      <c r="D20" s="180">
        <f>ROUND(VALUE(SUBSTITUTE(実質収支比率等に係る経年分析!H$47,"▲","-")),2)</f>
        <v>24.81</v>
      </c>
      <c r="E20" s="180">
        <f>ROUND(VALUE(SUBSTITUTE(実質収支比率等に係る経年分析!I$47,"▲","-")),2)</f>
        <v>18.16</v>
      </c>
      <c r="F20" s="180">
        <f>ROUND(VALUE(SUBSTITUTE(実質収支比率等に係る経年分析!J$47,"▲","-")),2)</f>
        <v>15.96</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-9.24</v>
      </c>
      <c r="D21" s="180">
        <f>IF(ISNUMBER(VALUE(SUBSTITUTE(実質収支比率等に係る経年分析!H$49,"▲","-"))),ROUND(VALUE(SUBSTITUTE(実質収支比率等に係る経年分析!H$49,"▲","-")),2),NA())</f>
        <v>-2.81</v>
      </c>
      <c r="E21" s="180">
        <f>IF(ISNUMBER(VALUE(SUBSTITUTE(実質収支比率等に係る経年分析!I$49,"▲","-"))),ROUND(VALUE(SUBSTITUTE(実質収支比率等に係る経年分析!I$49,"▲","-")),2),NA())</f>
        <v>-7.11</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市営分譲住宅特別会計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1923</v>
      </c>
      <c r="E42" s="182"/>
      <c r="F42" s="182"/>
      <c r="G42" s="182">
        <f>'実質公債費比率（分子）の構造'!L$52</f>
        <v>1973</v>
      </c>
      <c r="H42" s="182"/>
      <c r="I42" s="182"/>
      <c r="J42" s="182">
        <f>'実質公債費比率（分子）の構造'!M$52</f>
        <v>2051</v>
      </c>
      <c r="K42" s="182"/>
      <c r="L42" s="182"/>
      <c r="M42" s="182">
        <f>'実質公債費比率（分子）の構造'!N$52</f>
        <v>2126</v>
      </c>
      <c r="N42" s="182"/>
      <c r="O42" s="182"/>
      <c r="P42" s="182">
        <f>'実質公債費比率（分子）の構造'!O$52</f>
        <v>2147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56</v>
      </c>
      <c r="C44" s="182"/>
      <c r="D44" s="182"/>
      <c r="E44" s="182">
        <f>'実質公債費比率（分子）の構造'!L$50</f>
        <v>56</v>
      </c>
      <c r="F44" s="182"/>
      <c r="G44" s="182"/>
      <c r="H44" s="182">
        <f>'実質公債費比率（分子）の構造'!M$50</f>
        <v>56</v>
      </c>
      <c r="I44" s="182"/>
      <c r="J44" s="182"/>
      <c r="K44" s="182">
        <f>'実質公債費比率（分子）の構造'!N$50</f>
        <v>32</v>
      </c>
      <c r="L44" s="182"/>
      <c r="M44" s="182"/>
      <c r="N44" s="182">
        <f>'実質公債費比率（分子）の構造'!O$50</f>
        <v>9</v>
      </c>
      <c r="O44" s="182"/>
      <c r="P44" s="182"/>
    </row>
    <row r="45" spans="1:16" x14ac:dyDescent="0.15">
      <c r="A45" s="182" t="s">
        <v>66</v>
      </c>
      <c r="B45" s="182">
        <f>'実質公債費比率（分子）の構造'!K$49</f>
        <v>541</v>
      </c>
      <c r="C45" s="182"/>
      <c r="D45" s="182"/>
      <c r="E45" s="182">
        <f>'実質公債費比率（分子）の構造'!L$49</f>
        <v>550</v>
      </c>
      <c r="F45" s="182"/>
      <c r="G45" s="182"/>
      <c r="H45" s="182">
        <f>'実質公債費比率（分子）の構造'!M$49</f>
        <v>508</v>
      </c>
      <c r="I45" s="182"/>
      <c r="J45" s="182"/>
      <c r="K45" s="182">
        <f>'実質公債費比率（分子）の構造'!N$49</f>
        <v>502</v>
      </c>
      <c r="L45" s="182"/>
      <c r="M45" s="182"/>
      <c r="N45" s="182">
        <f>'実質公債費比率（分子）の構造'!O$49</f>
        <v>511</v>
      </c>
      <c r="O45" s="182"/>
      <c r="P45" s="182"/>
    </row>
    <row r="46" spans="1:16" x14ac:dyDescent="0.15">
      <c r="A46" s="182" t="s">
        <v>67</v>
      </c>
      <c r="B46" s="182">
        <f>'実質公債費比率（分子）の構造'!K$48</f>
        <v>546</v>
      </c>
      <c r="C46" s="182"/>
      <c r="D46" s="182"/>
      <c r="E46" s="182">
        <f>'実質公債費比率（分子）の構造'!L$48</f>
        <v>562</v>
      </c>
      <c r="F46" s="182"/>
      <c r="G46" s="182"/>
      <c r="H46" s="182">
        <f>'実質公債費比率（分子）の構造'!M$48</f>
        <v>548</v>
      </c>
      <c r="I46" s="182"/>
      <c r="J46" s="182"/>
      <c r="K46" s="182">
        <f>'実質公債費比率（分子）の構造'!N$48</f>
        <v>529</v>
      </c>
      <c r="L46" s="182"/>
      <c r="M46" s="182"/>
      <c r="N46" s="182">
        <f>'実質公債費比率（分子）の構造'!O$48</f>
        <v>549</v>
      </c>
      <c r="O46" s="182"/>
      <c r="P46" s="182"/>
    </row>
    <row r="47" spans="1:16" x14ac:dyDescent="0.15">
      <c r="A47" s="182" t="s">
        <v>68</v>
      </c>
      <c r="B47" s="182">
        <f>'実質公債費比率（分子）の構造'!K$47</f>
        <v>3</v>
      </c>
      <c r="C47" s="182"/>
      <c r="D47" s="182"/>
      <c r="E47" s="182">
        <f>'実質公債費比率（分子）の構造'!L$47</f>
        <v>3</v>
      </c>
      <c r="F47" s="182"/>
      <c r="G47" s="182"/>
      <c r="H47" s="182">
        <f>'実質公債費比率（分子）の構造'!M$47</f>
        <v>3</v>
      </c>
      <c r="I47" s="182"/>
      <c r="J47" s="182"/>
      <c r="K47" s="182">
        <f>'実質公債費比率（分子）の構造'!N$47</f>
        <v>3</v>
      </c>
      <c r="L47" s="182"/>
      <c r="M47" s="182"/>
      <c r="N47" s="182">
        <f>'実質公債費比率（分子）の構造'!O$47</f>
        <v>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1561</v>
      </c>
      <c r="C49" s="182"/>
      <c r="D49" s="182"/>
      <c r="E49" s="182">
        <f>'実質公債費比率（分子）の構造'!L$45</f>
        <v>1574</v>
      </c>
      <c r="F49" s="182"/>
      <c r="G49" s="182"/>
      <c r="H49" s="182">
        <f>'実質公債費比率（分子）の構造'!M$45</f>
        <v>1638</v>
      </c>
      <c r="I49" s="182"/>
      <c r="J49" s="182"/>
      <c r="K49" s="182">
        <f>'実質公債費比率（分子）の構造'!N$45</f>
        <v>1813</v>
      </c>
      <c r="L49" s="182"/>
      <c r="M49" s="182"/>
      <c r="N49" s="182">
        <f>'実質公債費比率（分子）の構造'!O$45</f>
        <v>1861</v>
      </c>
      <c r="O49" s="182"/>
      <c r="P49" s="182"/>
    </row>
    <row r="50" spans="1:16" x14ac:dyDescent="0.15">
      <c r="A50" s="182" t="s">
        <v>71</v>
      </c>
      <c r="B50" s="182" t="e">
        <f>NA()</f>
        <v>#N/A</v>
      </c>
      <c r="C50" s="182">
        <f>IF(ISNUMBER('実質公債費比率（分子）の構造'!K$53),'実質公債費比率（分子）の構造'!K$53,NA())</f>
        <v>784</v>
      </c>
      <c r="D50" s="182" t="e">
        <f>NA()</f>
        <v>#N/A</v>
      </c>
      <c r="E50" s="182" t="e">
        <f>NA()</f>
        <v>#N/A</v>
      </c>
      <c r="F50" s="182">
        <f>IF(ISNUMBER('実質公債費比率（分子）の構造'!L$53),'実質公債費比率（分子）の構造'!L$53,NA())</f>
        <v>772</v>
      </c>
      <c r="G50" s="182" t="e">
        <f>NA()</f>
        <v>#N/A</v>
      </c>
      <c r="H50" s="182" t="e">
        <f>NA()</f>
        <v>#N/A</v>
      </c>
      <c r="I50" s="182">
        <f>IF(ISNUMBER('実質公債費比率（分子）の構造'!M$53),'実質公債費比率（分子）の構造'!M$53,NA())</f>
        <v>702</v>
      </c>
      <c r="J50" s="182" t="e">
        <f>NA()</f>
        <v>#N/A</v>
      </c>
      <c r="K50" s="182" t="e">
        <f>NA()</f>
        <v>#N/A</v>
      </c>
      <c r="L50" s="182">
        <f>IF(ISNUMBER('実質公債費比率（分子）の構造'!N$53),'実質公債費比率（分子）の構造'!N$53,NA())</f>
        <v>753</v>
      </c>
      <c r="M50" s="182" t="e">
        <f>NA()</f>
        <v>#N/A</v>
      </c>
      <c r="N50" s="182" t="e">
        <f>NA()</f>
        <v>#N/A</v>
      </c>
      <c r="O50" s="182">
        <f>IF(ISNUMBER('実質公債費比率（分子）の構造'!O$53),'実質公債費比率（分子）の構造'!O$53,NA())</f>
        <v>786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20914</v>
      </c>
      <c r="E56" s="181"/>
      <c r="F56" s="181"/>
      <c r="G56" s="181">
        <f>'将来負担比率（分子）の構造'!J$52</f>
        <v>20934</v>
      </c>
      <c r="H56" s="181"/>
      <c r="I56" s="181"/>
      <c r="J56" s="181">
        <f>'将来負担比率（分子）の構造'!K$52</f>
        <v>23432</v>
      </c>
      <c r="K56" s="181"/>
      <c r="L56" s="181"/>
      <c r="M56" s="181">
        <f>'将来負担比率（分子）の構造'!L$52</f>
        <v>22782</v>
      </c>
      <c r="N56" s="181"/>
      <c r="O56" s="181"/>
      <c r="P56" s="181">
        <f>'将来負担比率（分子）の構造'!M$52</f>
        <v>22070</v>
      </c>
    </row>
    <row r="57" spans="1:16" x14ac:dyDescent="0.15">
      <c r="A57" s="181" t="s">
        <v>42</v>
      </c>
      <c r="B57" s="181"/>
      <c r="C57" s="181"/>
      <c r="D57" s="181">
        <f>'将来負担比率（分子）の構造'!I$51</f>
        <v>4300</v>
      </c>
      <c r="E57" s="181"/>
      <c r="F57" s="181"/>
      <c r="G57" s="181">
        <f>'将来負担比率（分子）の構造'!J$51</f>
        <v>4226</v>
      </c>
      <c r="H57" s="181"/>
      <c r="I57" s="181"/>
      <c r="J57" s="181">
        <f>'将来負担比率（分子）の構造'!K$51</f>
        <v>4025</v>
      </c>
      <c r="K57" s="181"/>
      <c r="L57" s="181"/>
      <c r="M57" s="181">
        <f>'将来負担比率（分子）の構造'!L$51</f>
        <v>3812</v>
      </c>
      <c r="N57" s="181"/>
      <c r="O57" s="181"/>
      <c r="P57" s="181">
        <f>'将来負担比率（分子）の構造'!M$51</f>
        <v>3765</v>
      </c>
    </row>
    <row r="58" spans="1:16" x14ac:dyDescent="0.15">
      <c r="A58" s="181" t="s">
        <v>41</v>
      </c>
      <c r="B58" s="181"/>
      <c r="C58" s="181"/>
      <c r="D58" s="181">
        <f>'将来負担比率（分子）の構造'!I$50</f>
        <v>7571</v>
      </c>
      <c r="E58" s="181"/>
      <c r="F58" s="181"/>
      <c r="G58" s="181">
        <f>'将来負担比率（分子）の構造'!J$50</f>
        <v>6339</v>
      </c>
      <c r="H58" s="181"/>
      <c r="I58" s="181"/>
      <c r="J58" s="181">
        <f>'将来負担比率（分子）の構造'!K$50</f>
        <v>5928</v>
      </c>
      <c r="K58" s="181"/>
      <c r="L58" s="181"/>
      <c r="M58" s="181">
        <f>'将来負担比率（分子）の構造'!L$50</f>
        <v>6273</v>
      </c>
      <c r="N58" s="181"/>
      <c r="O58" s="181"/>
      <c r="P58" s="181">
        <f>'将来負担比率（分子）の構造'!M$50</f>
        <v>6008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v>
      </c>
      <c r="C61" s="181"/>
      <c r="D61" s="181"/>
      <c r="E61" s="181">
        <f>'将来負担比率（分子）の構造'!J$46</f>
        <v>5</v>
      </c>
      <c r="F61" s="181"/>
      <c r="G61" s="181"/>
      <c r="H61" s="181">
        <f>'将来負担比率（分子）の構造'!K$46</f>
        <v>5</v>
      </c>
      <c r="I61" s="181"/>
      <c r="J61" s="181"/>
      <c r="K61" s="181">
        <f>'将来負担比率（分子）の構造'!L$46</f>
        <v>2</v>
      </c>
      <c r="L61" s="181"/>
      <c r="M61" s="181"/>
      <c r="N61" s="181">
        <f>'将来負担比率（分子）の構造'!M$46</f>
        <v>3</v>
      </c>
      <c r="O61" s="181"/>
      <c r="P61" s="181"/>
    </row>
    <row r="62" spans="1:16" x14ac:dyDescent="0.15">
      <c r="A62" s="181" t="s">
        <v>35</v>
      </c>
      <c r="B62" s="181">
        <f>'将来負担比率（分子）の構造'!I$45</f>
        <v>1636</v>
      </c>
      <c r="C62" s="181"/>
      <c r="D62" s="181"/>
      <c r="E62" s="181">
        <f>'将来負担比率（分子）の構造'!J$45</f>
        <v>1685</v>
      </c>
      <c r="F62" s="181"/>
      <c r="G62" s="181"/>
      <c r="H62" s="181">
        <f>'将来負担比率（分子）の構造'!K$45</f>
        <v>1549</v>
      </c>
      <c r="I62" s="181"/>
      <c r="J62" s="181"/>
      <c r="K62" s="181">
        <f>'将来負担比率（分子）の構造'!L$45</f>
        <v>1409</v>
      </c>
      <c r="L62" s="181"/>
      <c r="M62" s="181"/>
      <c r="N62" s="181">
        <f>'将来負担比率（分子）の構造'!M$45</f>
        <v>1373</v>
      </c>
      <c r="O62" s="181"/>
      <c r="P62" s="181"/>
    </row>
    <row r="63" spans="1:16" x14ac:dyDescent="0.15">
      <c r="A63" s="181" t="s">
        <v>34</v>
      </c>
      <c r="B63" s="181">
        <f>'将来負担比率（分子）の構造'!I$44</f>
        <v>8450</v>
      </c>
      <c r="C63" s="181"/>
      <c r="D63" s="181"/>
      <c r="E63" s="181">
        <f>'将来負担比率（分子）の構造'!J$44</f>
        <v>8137</v>
      </c>
      <c r="F63" s="181"/>
      <c r="G63" s="181"/>
      <c r="H63" s="181">
        <f>'将来負担比率（分子）の構造'!K$44</f>
        <v>7538</v>
      </c>
      <c r="I63" s="181"/>
      <c r="J63" s="181"/>
      <c r="K63" s="181">
        <f>'将来負担比率（分子）の構造'!L$44</f>
        <v>6997</v>
      </c>
      <c r="L63" s="181"/>
      <c r="M63" s="181"/>
      <c r="N63" s="181">
        <f>'将来負担比率（分子）の構造'!M$44</f>
        <v>6615</v>
      </c>
      <c r="O63" s="181"/>
      <c r="P63" s="181"/>
    </row>
    <row r="64" spans="1:16" x14ac:dyDescent="0.15">
      <c r="A64" s="181" t="s">
        <v>33</v>
      </c>
      <c r="B64" s="181">
        <f>'将来負担比率（分子）の構造'!I$43</f>
        <v>6798</v>
      </c>
      <c r="C64" s="181"/>
      <c r="D64" s="181"/>
      <c r="E64" s="181">
        <f>'将来負担比率（分子）の構造'!J$43</f>
        <v>6600</v>
      </c>
      <c r="F64" s="181"/>
      <c r="G64" s="181"/>
      <c r="H64" s="181">
        <f>'将来負担比率（分子）の構造'!K$43</f>
        <v>6511</v>
      </c>
      <c r="I64" s="181"/>
      <c r="J64" s="181"/>
      <c r="K64" s="181">
        <f>'将来負担比率（分子）の構造'!L$43</f>
        <v>6133</v>
      </c>
      <c r="L64" s="181"/>
      <c r="M64" s="181"/>
      <c r="N64" s="181">
        <f>'将来負担比率（分子）の構造'!M$43</f>
        <v>5923</v>
      </c>
      <c r="O64" s="181"/>
      <c r="P64" s="181"/>
    </row>
    <row r="65" spans="1:16" x14ac:dyDescent="0.15">
      <c r="A65" s="181" t="s">
        <v>32</v>
      </c>
      <c r="B65" s="181">
        <f>'将来負担比率（分子）の構造'!I$42</f>
        <v>142</v>
      </c>
      <c r="C65" s="181"/>
      <c r="D65" s="181"/>
      <c r="E65" s="181">
        <f>'将来負担比率（分子）の構造'!J$42</f>
        <v>92</v>
      </c>
      <c r="F65" s="181"/>
      <c r="G65" s="181"/>
      <c r="H65" s="181">
        <f>'将来負担比率（分子）の構造'!K$42</f>
        <v>34</v>
      </c>
      <c r="I65" s="181"/>
      <c r="J65" s="181"/>
      <c r="K65" s="181">
        <f>'将来負担比率（分子）の構造'!L$42</f>
        <v>8</v>
      </c>
      <c r="L65" s="181"/>
      <c r="M65" s="181"/>
      <c r="N65" s="181" t="str">
        <f>'将来負担比率（分子）の構造'!M$42</f>
        <v>-</v>
      </c>
      <c r="O65" s="181"/>
      <c r="P65" s="181"/>
    </row>
    <row r="66" spans="1:16" x14ac:dyDescent="0.15">
      <c r="A66" s="181" t="s">
        <v>31</v>
      </c>
      <c r="B66" s="181">
        <f>'将来負担比率（分子）の構造'!I$41</f>
        <v>21494</v>
      </c>
      <c r="C66" s="181"/>
      <c r="D66" s="181"/>
      <c r="E66" s="181">
        <f>'将来負担比率（分子）の構造'!J$41</f>
        <v>23317</v>
      </c>
      <c r="F66" s="181"/>
      <c r="G66" s="181"/>
      <c r="H66" s="181">
        <f>'将来負担比率（分子）の構造'!K$41</f>
        <v>24191</v>
      </c>
      <c r="I66" s="181"/>
      <c r="J66" s="181"/>
      <c r="K66" s="181">
        <f>'将来負担比率（分子）の構造'!L$41</f>
        <v>23298</v>
      </c>
      <c r="L66" s="181"/>
      <c r="M66" s="181"/>
      <c r="N66" s="181">
        <f>'将来負担比率（分子）の構造'!M$41</f>
        <v>22365</v>
      </c>
      <c r="O66" s="181"/>
      <c r="P66" s="181"/>
    </row>
    <row r="67" spans="1:16" x14ac:dyDescent="0.15">
      <c r="A67" s="181" t="s">
        <v>75</v>
      </c>
      <c r="B67" s="181" t="e">
        <f>NA()</f>
        <v>#N/A</v>
      </c>
      <c r="C67" s="181">
        <f>IF(ISNUMBER('将来負担比率（分子）の構造'!I$53), IF('将来負担比率（分子）の構造'!I$53 &lt; 0, 0, '将来負担比率（分子）の構造'!I$53), NA())</f>
        <v>5745</v>
      </c>
      <c r="D67" s="181" t="e">
        <f>NA()</f>
        <v>#N/A</v>
      </c>
      <c r="E67" s="181" t="e">
        <f>NA()</f>
        <v>#N/A</v>
      </c>
      <c r="F67" s="181">
        <f>IF(ISNUMBER('将来負担比率（分子）の構造'!J$53), IF('将来負担比率（分子）の構造'!J$53 &lt; 0, 0, '将来負担比率（分子）の構造'!J$53), NA())</f>
        <v>8336</v>
      </c>
      <c r="G67" s="181" t="e">
        <f>NA()</f>
        <v>#N/A</v>
      </c>
      <c r="H67" s="181" t="e">
        <f>NA()</f>
        <v>#N/A</v>
      </c>
      <c r="I67" s="181">
        <f>IF(ISNUMBER('将来負担比率（分子）の構造'!K$53), IF('将来負担比率（分子）の構造'!K$53 &lt; 0, 0, '将来負担比率（分子）の構造'!K$53), NA())</f>
        <v>6442</v>
      </c>
      <c r="J67" s="181" t="e">
        <f>NA()</f>
        <v>#N/A</v>
      </c>
      <c r="K67" s="181" t="e">
        <f>NA()</f>
        <v>#N/A</v>
      </c>
      <c r="L67" s="181">
        <f>IF(ISNUMBER('将来負担比率（分子）の構造'!L$53), IF('将来負担比率（分子）の構造'!L$53 &lt; 0, 0, '将来負担比率（分子）の構造'!L$53), NA())</f>
        <v>4979</v>
      </c>
      <c r="M67" s="181" t="e">
        <f>NA()</f>
        <v>#N/A</v>
      </c>
      <c r="N67" s="181" t="e">
        <f>NA()</f>
        <v>#N/A</v>
      </c>
      <c r="O67" s="181">
        <f>IF(ISNUMBER('将来負担比率（分子）の構造'!M$53), IF('将来負担比率（分子）の構造'!M$53 &lt; 0, 0, '将来負担比率（分子）の構造'!M$53), NA())</f>
        <v>4435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2893</v>
      </c>
      <c r="C72" s="185">
        <f>基金残高に係る経年分析!G55</f>
        <v>2164</v>
      </c>
      <c r="D72" s="185">
        <f>基金残高に係る経年分析!H55</f>
        <v>1910</v>
      </c>
    </row>
    <row r="73" spans="1:16" x14ac:dyDescent="0.15">
      <c r="A73" s="184" t="s">
        <v>78</v>
      </c>
      <c r="B73" s="185">
        <f>基金残高に係る経年分析!F56</f>
        <v>891</v>
      </c>
      <c r="C73" s="185">
        <f>基金残高に係る経年分析!G56</f>
        <v>892</v>
      </c>
      <c r="D73" s="185">
        <f>基金残高に係る経年分析!H56</f>
        <v>722</v>
      </c>
    </row>
    <row r="74" spans="1:16" x14ac:dyDescent="0.15">
      <c r="A74" s="184" t="s">
        <v>79</v>
      </c>
      <c r="B74" s="185">
        <f>基金残高に係る経年分析!F57</f>
        <v>893</v>
      </c>
      <c r="C74" s="185">
        <f>基金残高に係る経年分析!G57</f>
        <v>1861</v>
      </c>
      <c r="D74" s="185">
        <f>基金残高に係る経年分析!H57</f>
        <v>1739</v>
      </c>
    </row>
  </sheetData>
  <sheetProtection algorithmName="SHA-512" hashValue="FIeSc2MY9AlkKvE636+ncj9fWUYBPpiCLOt1io5ZQopckEP+o2iPFBG+zTfCIzjGvZz1fkHmCdBRWmeH+6t8vQ==" saltValue="8Kfu8cLzqSZmHmGb5PHG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2021-03-07T03:07:54Z</cp:lastPrinted>
  <dcterms:created xsi:type="dcterms:W3CDTF">2021-02-05T01:28:51Z</dcterms:created>
  <dcterms:modified xsi:type="dcterms:W3CDTF">2021-10-25T04:11:15Z</dcterms:modified>
  <cp:category/>
</cp:coreProperties>
</file>