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<sst xmlns="http://schemas.openxmlformats.org/spreadsheetml/2006/main" count="1144" uniqueCount="628">
  <si>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</si>
  <si>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</si>
  <si>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</si>
  <si>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</si>
  <si>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</si>
  <si>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</si>
  <si>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</si>
  <si>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</si>
  <si>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</si>
  <si>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</si>
  <si>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</si>
  <si>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</si>
  <si>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</si>
  <si>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</si>
  <si>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</si>
  <si>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</si>
  <si>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</si>
  <si>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</si>
  <si>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</si>
  <si>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</si>
  <si>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</si>
  <si>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</si>
  <si>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</si>
  <si>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</si>
  <si>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</si>
  <si>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</si>
  <si>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</si>
  <si>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</si>
  <si>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</si>
  <si>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</si>
  <si>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</si>
  <si>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</si>
  <si>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</si>
  <si>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</si>
  <si>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</si>
  <si>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</si>
  <si>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</si>
  <si>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</si>
  <si>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</si>
  <si>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</si>
  <si>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</si>
  <si>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</si>
  <si>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</si>
  <si>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</si>
  <si>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</si>
  <si>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</si>
  <si>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</si>
  <si>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</si>
  <si>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</si>
  <si>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</si>
  <si>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</si>
  <si>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</si>
  <si>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</si>
  <si>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</si>
  <si>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</si>
  <si>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</si>
  <si>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</si>
  <si>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</si>
  <si>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</si>
  <si>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</si>
  <si>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</si>
  <si>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</si>
  <si>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</si>
  <si>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</si>
  <si>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</si>
  <si>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</si>
  <si>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</si>
  <si>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</si>
  <si>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</si>
  <si>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</si>
  <si>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</si>
  <si>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</si>
  <si>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</si>
  <si>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</si>
  <si>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</si>
  <si>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</si>
  <si>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</si>
  <si>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</si>
  <si>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</si>
  <si>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</si>
  <si>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</si>
  <si>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</si>
  <si>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</si>
  <si>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</si>
  <si>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</si>
  <si>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</si>
  <si>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</si>
  <si>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</si>
  <si>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</si>
  <si>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</si>
  <si>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</si>
  <si>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</si>
  <si>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</si>
  <si>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</si>
  <si>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</si>
  <si>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</si>
  <si>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</si>
  <si>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</si>
  <si>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</si>
  <si>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</si>
  <si>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</si>
  <si>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</si>
  <si>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</si>
  <si>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</si>
  <si>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</si>
  <si>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</si>
  <si>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</si>
  <si>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</si>
  <si>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</si>
  <si>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</si>
  <si>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</si>
  <si>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</si>
  <si>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</si>
  <si>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</si>
  <si>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</si>
  <si>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</si>
  <si>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</si>
  <si>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</si>
  <si>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</si>
  <si>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</si>
  <si>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</si>
  <si>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</si>
  <si>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</si>
  <si>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</si>
  <si>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</si>
  <si>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</si>
  <si>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</si>
  <si>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</si>
  <si>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</si>
  <si>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</si>
  <si>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</si>
  <si>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</si>
  <si>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</si>
  <si>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</si>
  <si>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</si>
  <si>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</si>
  <si>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</si>
  <si>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</si>
  <si>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</si>
  <si>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</si>
  <si>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</si>
  <si>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</si>
  <si>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</si>
  <si>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</si>
  <si>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</si>
  <si>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</si>
  <si>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</si>
  <si>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</si>
  <si>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</si>
  <si>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</si>
  <si>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</si>
  <si>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</si>
  <si>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</si>
  <si>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</si>
  <si>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</si>
  <si>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</si>
  <si>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</si>
  <si>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</si>
  <si>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</si>
  <si>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</si>
  <si>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</si>
  <si>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</si>
  <si>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</si>
  <si>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</si>
  <si>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</si>
  <si>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</si>
  <si>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</si>
  <si>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</si>
  <si>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</si>
  <si>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</si>
  <si>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</si>
  <si>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</si>
  <si>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</si>
  <si>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</si>
  <si>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</si>
  <si>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</si>
  <si>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</si>
  <si>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</si>
  <si>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</si>
  <si>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</si>
  <si>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</si>
  <si>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</si>
  <si>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</si>
  <si>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</si>
  <si>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</si>
  <si>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</si>
  <si>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</si>
  <si>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</si>
  <si>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</si>
  <si>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</si>
  <si>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</si>
  <si>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</si>
  <si>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</si>
  <si>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</si>
  <si>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</si>
  <si>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</si>
  <si>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</si>
  <si>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</si>
  <si>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</si>
  <si>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</si>
  <si>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</si>
  <si>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</si>
  <si>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</si>
  <si>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</si>
  <si>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</si>
  <si>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</si>
  <si>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</si>
  <si>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</si>
  <si>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</si>
  <si>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</si>
  <si>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</si>
  <si>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</si>
  <si>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</si>
  <si>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</si>
  <si>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</si>
  <si>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</si>
  <si>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</si>
  <si>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</si>
  <si>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</si>
  <si>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茨城県利根町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</si>
  <si>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</si>
  <si>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</si>
  <si>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</si>
  <si>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</si>
  <si>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</si>
  <si>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</si>
  <si>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</si>
  <si>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</si>
  <si>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</si>
  <si>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</si>
  <si>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</si>
  <si>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</si>
  <si>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</si>
  <si>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</si>
  <si>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</si>
  <si>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</si>
  <si>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</si>
  <si>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</si>
  <si>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</si>
  <si>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</si>
  <si>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</si>
  <si>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</si>
  <si>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</si>
  <si>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</si>
  <si>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</si>
  <si>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</si>
  <si>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</si>
  <si>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</si>
  <si>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</si>
  <si>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</si>
  <si>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</si>
  <si>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</si>
  <si>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</si>
  <si>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</si>
  <si>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</si>
  <si>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</si>
  <si>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</si>
  <si>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</si>
  <si>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</si>
  <si>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</si>
  <si>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</si>
  <si>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</si>
  <si>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</si>
  <si>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</si>
  <si>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</si>
  <si>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</si>
  <si>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</si>
  <si>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</si>
  <si>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</si>
  <si>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</si>
  <si>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</si>
  <si>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</si>
  <si>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</si>
  <si>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</si>
  <si>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</si>
  <si>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</si>
  <si>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</si>
  <si>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</si>
  <si>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</si>
  <si>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</si>
  <si>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</si>
  <si>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</si>
  <si>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</si>
  <si>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</si>
  <si>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</si>
  <si>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</si>
  <si>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</si>
  <si>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</si>
  <si>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</si>
  <si>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</si>
  <si>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</si>
  <si>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</si>
  <si>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</si>
  <si>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</si>
  <si>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</si>
  <si>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</si>
  <si>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</si>
  <si>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</si>
  <si>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</si>
  <si>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</si>
  <si>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</si>
  <si>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</si>
  <si>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</si>
  <si>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</si>
  <si>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</si>
  <si>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</si>
  <si>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</si>
  <si>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</si>
  <si>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</si>
  <si>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</si>
  <si>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</si>
  <si>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</si>
  <si>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</si>
  <si>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</si>
  <si>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</si>
  <si>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</si>
  <si>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</si>
  <si>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</si>
  <si>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</si>
  <si>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</si>
  <si>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</si>
  <si>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</si>
  <si>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</si>
  <si>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</si>
  <si>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</si>
  <si>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</si>
  <si>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</si>
  <si>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</si>
  <si>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</si>
  <si>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</si>
  <si>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</si>
  <si>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</si>
  <si>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</si>
  <si>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</si>
  <si>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</si>
  <si>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</si>
  <si>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</si>
  <si>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</si>
  <si>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</si>
  <si>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</si>
  <si>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</si>
  <si>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</si>
  <si>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</si>
  <si>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</si>
  <si>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</si>
  <si>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</si>
  <si>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</si>
  <si>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</si>
  <si>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</si>
  <si>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</si>
  <si>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</si>
  <si>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</si>
  <si>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</si>
  <si>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</si>
  <si>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</si>
  <si>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</si>
  <si>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</si>
  <si>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</si>
  <si>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</si>
  <si>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</si>
  <si>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</si>
  <si>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</si>
  <si>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</si>
  <si>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</si>
  <si>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</si>
  <si>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</si>
  <si>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</si>
  <si>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</si>
  <si>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</si>
  <si>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</si>
  <si>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</si>
  <si>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</si>
  <si>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茨城県利根町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</si>
  <si>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</si>
  <si>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</si>
  <si>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</si>
  <si>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</si>
  <si>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</si>
  <si>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</si>
  <si>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</si>
  <si>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</si>
  <si>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</si>
  <si>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</si>
  <si>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</si>
  <si>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</si>
  <si>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</si>
  <si>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</si>
  <si>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</si>
  <si>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</si>
  <si>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</si>
  <si>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</si>
  <si>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</si>
  <si>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</si>
  <si>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</si>
  <si>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</si>
  <si>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</si>
  <si>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</si>
  <si>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</si>
  <si>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</si>
  <si>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</si>
  <si>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</si>
  <si>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</si>
  <si>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</si>
  <si>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</si>
  <si>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</si>
  <si>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</si>
  <si>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</si>
  <si>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</si>
  <si>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</si>
  <si>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</si>
  <si>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</si>
  <si>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</si>
  <si>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</si>
  <si>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</si>
  <si>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</si>
  <si>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</si>
  <si>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</si>
  <si>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</si>
  <si>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</si>
  <si>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</si>
  <si>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</si>
  <si>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</si>
  <si>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</si>
  <si>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</si>
  <si>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</si>
  <si>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</si>
  <si>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</si>
  <si>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</si>
  <si>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</si>
  <si>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</si>
  <si>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</si>
  <si>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</si>
  <si>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</si>
  <si>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</si>
  <si>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</si>
  <si>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</si>
  <si>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</si>
  <si>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</si>
  <si>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</si>
  <si>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</si>
  <si>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</si>
  <si>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</si>
  <si>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</si>
  <si>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</si>
  <si>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</si>
  <si>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</si>
  <si>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</si>
  <si>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</si>
  <si>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</si>
  <si>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</si>
  <si>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</si>
  <si>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</si>
  <si>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</si>
  <si>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</si>
  <si>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</si>
  <si>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</si>
  <si>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</si>
  <si>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</si>
  <si>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</si>
  <si>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</si>
  <si>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</si>
  <si>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</si>
  <si>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</si>
  <si>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</si>
  <si>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</si>
  <si>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</si>
  <si>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</si>
  <si>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</si>
  <si>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</si>
  <si>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</si>
  <si>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</si>
  <si>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</si>
  <si>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</si>
  <si>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</si>
  <si>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</si>
  <si>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</si>
  <si>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</si>
  <si>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</si>
  <si>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</si>
  <si>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</si>
  <si>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</si>
  <si>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</si>
  <si>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</si>
  <si>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</si>
  <si>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</si>
  <si>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</si>
  <si>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</si>
  <si>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</si>
  <si>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</si>
  <si>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</si>
  <si>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</si>
  <si>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</si>
  <si>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</si>
  <si>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</si>
  <si>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</si>
  <si>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</si>
  <si>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</si>
  <si>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</si>
  <si>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</si>
  <si>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</si>
  <si>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</si>
  <si>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</si>
  <si>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</si>
  <si>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</si>
  <si>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</si>
  <si>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</si>
  <si>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</si>
  <si>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</si>
  <si>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</si>
  <si>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</si>
  <si>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</si>
  <si>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</si>
  <si>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</si>
  <si>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</si>
  <si>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</si>
  <si>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</si>
  <si>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</si>
  <si>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</si>
  <si>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</si>
  <si>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</si>
  <si>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</si>
  <si>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</si>
  <si>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</si>
  <si>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</si>
  <si>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</si>
  <si>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</si>
  <si>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</si>
  <si>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</si>
  <si>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</si>
  <si>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</si>
  <si>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</si>
  <si>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</si>
  <si>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</si>
  <si>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</si>
  <si>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</si>
  <si>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</si>
  <si>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</si>
  <si>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</si>
  <si>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</si>
  <si>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</si>
  <si>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</si>
  <si>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</si>
  <si>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</si>
  <si>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</si>
  <si>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</si>
  <si>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</si>
  <si>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</si>
  <si>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</si>
  <si>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</si>
  <si>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</si>
  <si>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</si>
  <si>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</si>
  <si>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</si>
  <si>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</si>
  <si>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</si>
  <si>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</si>
  <si>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</si>
  <si>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</si>
  <si>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</si>
  <si>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</si>
  <si>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</si>
  <si>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</si>
  <si>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</si>
  <si>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</si>
  <si>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</si>
  <si>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</si>
  <si>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</si>
  <si>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</si>
  <si>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</si>
  <si>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</si>
  <si>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</si>
  <si>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</si>
  <si>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</si>
  <si>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</si>
  <si>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</si>
  <si>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</si>
  <si>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</si>
  <si>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</si>
  <si>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</si>
  <si>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</si>
  <si>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0.51</t>
  </si>
  <si>
    <t>▲ 1.17</t>
  </si>
  <si>
    <t>▲ 0.19</t>
  </si>
  <si>
    <t>▲ 3.71</t>
  </si>
  <si>
    <t>一般会計</t>
  </si>
  <si>
    <t>介護保険特別会計</t>
  </si>
  <si>
    <t>国民健康保険特別会計（施設勘定）</t>
  </si>
  <si>
    <t>国民健康保険特別会計（事業勘定）</t>
  </si>
  <si>
    <t>公共下水道事業特別会計</t>
  </si>
  <si>
    <t>霊園事業特別会計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</si>
  <si>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</si>
  <si>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</si>
  <si>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</si>
  <si>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</si>
  <si>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</si>
  <si>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</si>
  <si>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</si>
  <si>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</si>
  <si>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</si>
  <si>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</si>
  <si>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利根町公共公益施設維持整備基金</t>
    <rPh sb="0" eb="9">
      <t>トネマチコウキョウコウエキシセツ</t>
    </rPh>
    <rPh sb="9" eb="15">
      <t>イジセイビキキン</t>
    </rPh>
    <phoneticPr fontId="5"/>
  </si>
  <si>
    <t>新利根川治水対策整備基金</t>
    <rPh sb="0" eb="8">
      <t>シントネガワチスイタイサク</t>
    </rPh>
    <rPh sb="8" eb="12">
      <t>セイビキキン</t>
    </rPh>
    <phoneticPr fontId="5"/>
  </si>
  <si>
    <t>利根町地域福祉基金</t>
    <rPh sb="0" eb="3">
      <t>トネマチ</t>
    </rPh>
    <rPh sb="3" eb="9">
      <t>チイキフクシキキン</t>
    </rPh>
    <phoneticPr fontId="5"/>
  </si>
  <si>
    <t>利根町営霊園事業特別会計財政調整基金</t>
    <rPh sb="0" eb="6">
      <t>トネチョウエイレイエン</t>
    </rPh>
    <rPh sb="6" eb="12">
      <t>ジギョウトクベツカイケイ</t>
    </rPh>
    <rPh sb="12" eb="18">
      <t>ザイセイチョウセイキキン</t>
    </rPh>
    <phoneticPr fontId="5"/>
  </si>
  <si>
    <t>利根町義務教育施設整備基金</t>
    <rPh sb="0" eb="13">
      <t>トネマチギムキョウイクシセツセイビキキン</t>
    </rPh>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</si>
  <si>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</si>
  <si>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</si>
  <si>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</si>
  <si>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</si>
  <si>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</si>
  <si>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</si>
  <si>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</si>
  <si>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</si>
  <si>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</si>
  <si>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</si>
  <si>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</si>
  <si>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</si>
  <si>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</si>
  <si>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</si>
  <si>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残高や公債費に準ずる債務負担行為に基づく支出予定額などの将来負担額よりも，将来負担する実質的な負債の返済に充てることができる基金残高や地方債残高等に係る交付税措置見込額などの充当可能財源額等が上回ったため，比率が算定されていない。
　有形固定資産減価償却率は近年上昇傾向にあり，町の財政状況も踏まえながら，策定されている「個別施設計画」に基づく計画的な修繕・更新を行っていく必要がある。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</si>
  <si>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</si>
  <si>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</si>
  <si>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</si>
  <si>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</si>
  <si>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</si>
  <si>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</si>
  <si>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将来負担比率については，将来負担額よりも充当可能財源額等が上回ったため，比率が算定されていない。
　実質公債費比率については減少傾向にあり，類似団体平均値と比較しても低い水準を維持しているが，平成２９年度から借入を行っている過疎対策事業債等の元金償還が順次開始となり，比率の上昇も予想されることから，引き続き適正な起債管理に努めていく。</t>
    <rPh sb="1" eb="3">
      <t>ショウライ</t>
    </rPh>
    <rPh sb="3" eb="5">
      <t>フタン</t>
    </rPh>
    <rPh sb="5" eb="7">
      <t>ヒリツ</t>
    </rPh>
    <rPh sb="13" eb="15">
      <t>ショウライ</t>
    </rPh>
    <rPh sb="15" eb="17">
      <t>フタン</t>
    </rPh>
    <rPh sb="17" eb="18">
      <t>ガク</t>
    </rPh>
    <rPh sb="21" eb="23">
      <t>ジュウトウ</t>
    </rPh>
    <rPh sb="23" eb="25">
      <t>カノウ</t>
    </rPh>
    <rPh sb="25" eb="27">
      <t>ザイゲン</t>
    </rPh>
    <rPh sb="27" eb="28">
      <t>ガク</t>
    </rPh>
    <rPh sb="28" eb="29">
      <t>トウ</t>
    </rPh>
    <rPh sb="30" eb="32">
      <t>ウワマワ</t>
    </rPh>
    <rPh sb="37" eb="39">
      <t>ヒリツ</t>
    </rPh>
    <rPh sb="40" eb="42">
      <t>サンテイ</t>
    </rPh>
    <rPh sb="127" eb="129">
      <t>ジュンジ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</si>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</sst>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9AB2-43DB-91AB-8B01839FC1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23042</c:v>
                </c:pt>
                <c:pt idx="1">
                  <c:v>26482</c:v>
                </c:pt>
                <c:pt idx="2">
                  <c:v>41488</c:v>
                </c:pt>
                <c:pt idx="3">
                  <c:v>33993</c:v>
                </c:pt>
                <c:pt idx="4">
                  <c:v>60038</c:v>
                </c:pt>
              </c:numCache>
            </c:numRef>
          </c:val>
          <c:smooth val="0"/>
          <c:extLst>
            <c:ext xmlns:c16="http://schemas.microsoft.com/office/drawing/2014/chart" uri="{C3380CC4-5D6E-409C-BE32-E72D297353CC}">
              <c16:uniqueId val="{00000001-9AB2-43DB-91AB-8B01839FC1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6.05</c:v>
                </c:pt>
                <c:pt idx="1">
                  <c:v>6.23</c:v>
                </c:pt>
                <c:pt idx="2">
                  <c:v>5.49</c:v>
                </c:pt>
                <c:pt idx="3">
                  <c:v>6.79</c:v>
                </c:pt>
                <c:pt idx="4">
                  <c:v>6.8</c:v>
                </c:pt>
              </c:numCache>
            </c:numRef>
          </c:val>
          <c:extLst>
            <c:ext xmlns:c16="http://schemas.microsoft.com/office/drawing/2014/chart" uri="{C3380CC4-5D6E-409C-BE32-E72D297353CC}">
              <c16:uniqueId val="{00000000-B22A-49DE-BCFA-8EBDB0CA66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27.49</c:v>
                </c:pt>
                <c:pt idx="1">
                  <c:v>29.43</c:v>
                </c:pt>
                <c:pt idx="2">
                  <c:v>27.4</c:v>
                </c:pt>
                <c:pt idx="3">
                  <c:v>23.74</c:v>
                </c:pt>
                <c:pt idx="4">
                  <c:v>20.66</c:v>
                </c:pt>
              </c:numCache>
            </c:numRef>
          </c:val>
          <c:extLst>
            <c:ext xmlns:c16="http://schemas.microsoft.com/office/drawing/2014/chart" uri="{C3380CC4-5D6E-409C-BE32-E72D297353CC}">
              <c16:uniqueId val="{00000001-B22A-49DE-BCFA-8EBDB0CA66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-0.51</c:v>
                </c:pt>
                <c:pt idx="1">
                  <c:v>2.2400000000000002</c:v>
                </c:pt>
                <c:pt idx="2">
                  <c:v>-1.17</c:v>
                </c:pt>
                <c:pt idx="3">
                  <c:v>-0.19</c:v>
                </c:pt>
                <c:pt idx="4">
                  <c:v>-3.71</c:v>
                </c:pt>
              </c:numCache>
            </c:numRef>
          </c:val>
          <c:smooth val="0"/>
          <c:extLst>
            <c:ext xmlns:c16="http://schemas.microsoft.com/office/drawing/2014/chart" uri="{C3380CC4-5D6E-409C-BE32-E72D297353CC}">
              <c16:uniqueId val="{00000002-B22A-49DE-BCFA-8EBDB0CA66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79-444A-92FB-D554864B26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79-444A-92FB-D554864B26A8}"/>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2-4679-444A-92FB-D554864B26A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0.09</c:v>
                </c:pt>
                <c:pt idx="4">
                  <c:v>#N/A</c:v>
                </c:pt>
                <c:pt idx="5">
                  <c:v>0.1</c:v>
                </c:pt>
                <c:pt idx="6">
                  <c:v>#N/A</c:v>
                </c:pt>
                <c:pt idx="7">
                  <c:v>0.05</c:v>
                </c:pt>
                <c:pt idx="8">
                  <c:v>#N/A</c:v>
                </c:pt>
                <c:pt idx="9">
                  <c:v>0.04</c:v>
                </c:pt>
              </c:numCache>
            </c:numRef>
          </c:val>
          <c:extLst>
            <c:ext xmlns:c16="http://schemas.microsoft.com/office/drawing/2014/chart" uri="{C3380CC4-5D6E-409C-BE32-E72D297353CC}">
              <c16:uniqueId val="{00000003-4679-444A-92FB-D554864B26A8}"/>
            </c:ext>
          </c:extLst>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0.09</c:v>
                </c:pt>
                <c:pt idx="4">
                  <c:v>#N/A</c:v>
                </c:pt>
                <c:pt idx="5">
                  <c:v>0</c:v>
                </c:pt>
                <c:pt idx="6">
                  <c:v>#N/A</c:v>
                </c:pt>
                <c:pt idx="7">
                  <c:v>0.04</c:v>
                </c:pt>
                <c:pt idx="8">
                  <c:v>#N/A</c:v>
                </c:pt>
                <c:pt idx="9">
                  <c:v>0.13</c:v>
                </c:pt>
              </c:numCache>
            </c:numRef>
          </c:val>
          <c:extLst>
            <c:ext xmlns:c16="http://schemas.microsoft.com/office/drawing/2014/chart" uri="{C3380CC4-5D6E-409C-BE32-E72D297353CC}">
              <c16:uniqueId val="{00000004-4679-444A-92FB-D554864B26A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0.28999999999999998</c:v>
                </c:pt>
                <c:pt idx="4">
                  <c:v>#N/A</c:v>
                </c:pt>
                <c:pt idx="5">
                  <c:v>0.49</c:v>
                </c:pt>
                <c:pt idx="6">
                  <c:v>#N/A</c:v>
                </c:pt>
                <c:pt idx="7">
                  <c:v>0.37</c:v>
                </c:pt>
                <c:pt idx="8">
                  <c:v>#N/A</c:v>
                </c:pt>
                <c:pt idx="9">
                  <c:v>0.21</c:v>
                </c:pt>
              </c:numCache>
            </c:numRef>
          </c:val>
          <c:extLst>
            <c:ext xmlns:c16="http://schemas.microsoft.com/office/drawing/2014/chart" uri="{C3380CC4-5D6E-409C-BE32-E72D297353CC}">
              <c16:uniqueId val="{00000005-4679-444A-92FB-D554864B26A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1.32</c:v>
                </c:pt>
                <c:pt idx="2">
                  <c:v>#N/A</c:v>
                </c:pt>
                <c:pt idx="3">
                  <c:v>0.45</c:v>
                </c:pt>
                <c:pt idx="4">
                  <c:v>#N/A</c:v>
                </c:pt>
                <c:pt idx="5">
                  <c:v>1.59</c:v>
                </c:pt>
                <c:pt idx="6">
                  <c:v>#N/A</c:v>
                </c:pt>
                <c:pt idx="7">
                  <c:v>1.88</c:v>
                </c:pt>
                <c:pt idx="8">
                  <c:v>#N/A</c:v>
                </c:pt>
                <c:pt idx="9">
                  <c:v>0.45</c:v>
                </c:pt>
              </c:numCache>
            </c:numRef>
          </c:val>
          <c:extLst>
            <c:ext xmlns:c16="http://schemas.microsoft.com/office/drawing/2014/chart" uri="{C3380CC4-5D6E-409C-BE32-E72D297353CC}">
              <c16:uniqueId val="{00000006-4679-444A-92FB-D554864B26A8}"/>
            </c:ext>
          </c:extLst>
        </c:ser>
        <c:ser>
          <c:idx val="7"/>
          <c:order val="7"/>
          <c:tx>
            <c:strRef>
              <c:f>データシート!$A$34</c:f>
              <c:strCache>
                <c:ptCount val="1"/>
                <c:pt idx="0">
                  <c:v>国民健康保険特別会計（施設勘定）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c:v>
                </c:pt>
                <c:pt idx="2">
                  <c:v>#N/A</c:v>
                </c:pt>
                <c:pt idx="3">
                  <c:v>0.45</c:v>
                </c:pt>
                <c:pt idx="4">
                  <c:v>#N/A</c:v>
                </c:pt>
                <c:pt idx="5">
                  <c:v>0.24</c:v>
                </c:pt>
                <c:pt idx="6">
                  <c:v>#N/A</c:v>
                </c:pt>
                <c:pt idx="7">
                  <c:v>0.79</c:v>
                </c:pt>
                <c:pt idx="8">
                  <c:v>#N/A</c:v>
                </c:pt>
                <c:pt idx="9">
                  <c:v>0.98</c:v>
                </c:pt>
              </c:numCache>
            </c:numRef>
          </c:val>
          <c:extLst>
            <c:ext xmlns:c16="http://schemas.microsoft.com/office/drawing/2014/chart" uri="{C3380CC4-5D6E-409C-BE32-E72D297353CC}">
              <c16:uniqueId val="{00000007-4679-444A-92FB-D554864B26A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c:v>
                </c:pt>
                <c:pt idx="2">
                  <c:v>#N/A</c:v>
                </c:pt>
                <c:pt idx="3">
                  <c:v>1.89</c:v>
                </c:pt>
                <c:pt idx="4">
                  <c:v>#N/A</c:v>
                </c:pt>
                <c:pt idx="5">
                  <c:v>1.0900000000000001</c:v>
                </c:pt>
                <c:pt idx="6">
                  <c:v>#N/A</c:v>
                </c:pt>
                <c:pt idx="7">
                  <c:v>1.17</c:v>
                </c:pt>
                <c:pt idx="8">
                  <c:v>#N/A</c:v>
                </c:pt>
                <c:pt idx="9">
                  <c:v>0.98</c:v>
                </c:pt>
              </c:numCache>
            </c:numRef>
          </c:val>
          <c:extLst>
            <c:ext xmlns:c16="http://schemas.microsoft.com/office/drawing/2014/chart" uri="{C3380CC4-5D6E-409C-BE32-E72D297353CC}">
              <c16:uniqueId val="{00000008-4679-444A-92FB-D554864B26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5.94</c:v>
                </c:pt>
                <c:pt idx="2">
                  <c:v>#N/A</c:v>
                </c:pt>
                <c:pt idx="3">
                  <c:v>6.13</c:v>
                </c:pt>
                <c:pt idx="4">
                  <c:v>#N/A</c:v>
                </c:pt>
                <c:pt idx="5">
                  <c:v>5.48</c:v>
                </c:pt>
                <c:pt idx="6">
                  <c:v>#N/A</c:v>
                </c:pt>
                <c:pt idx="7">
                  <c:v>6.74</c:v>
                </c:pt>
                <c:pt idx="8">
                  <c:v>#N/A</c:v>
                </c:pt>
                <c:pt idx="9">
                  <c:v>6.66</c:v>
                </c:pt>
              </c:numCache>
            </c:numRef>
          </c:val>
          <c:extLst>
            <c:ext xmlns:c16="http://schemas.microsoft.com/office/drawing/2014/chart" uri="{C3380CC4-5D6E-409C-BE32-E72D297353CC}">
              <c16:uniqueId val="{00000009-4679-444A-92FB-D554864B26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400</c:v>
                </c:pt>
                <c:pt idx="5">
                  <c:v>388</c:v>
                </c:pt>
                <c:pt idx="8">
                  <c:v>377</c:v>
                </c:pt>
                <c:pt idx="11">
                  <c:v>383</c:v>
                </c:pt>
                <c:pt idx="14">
                  <c:v>397</c:v>
                </c:pt>
              </c:numCache>
            </c:numRef>
          </c:val>
          <c:extLst>
            <c:ext xmlns:c16="http://schemas.microsoft.com/office/drawing/2014/chart" uri="{C3380CC4-5D6E-409C-BE32-E72D297353CC}">
              <c16:uniqueId val="{00000000-8666-46A6-BC71-3A46438A51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66-46A6-BC71-3A46438A51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65</c:v>
                </c:pt>
                <c:pt idx="3">
                  <c:v>49</c:v>
                </c:pt>
                <c:pt idx="6">
                  <c:v>38</c:v>
                </c:pt>
                <c:pt idx="9">
                  <c:v>27</c:v>
                </c:pt>
                <c:pt idx="12">
                  <c:v>21</c:v>
                </c:pt>
              </c:numCache>
            </c:numRef>
          </c:val>
          <c:extLst>
            <c:ext xmlns:c16="http://schemas.microsoft.com/office/drawing/2014/chart" uri="{C3380CC4-5D6E-409C-BE32-E72D297353CC}">
              <c16:uniqueId val="{00000002-8666-46A6-BC71-3A46438A51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c:v>
                </c:pt>
                <c:pt idx="3">
                  <c:v>24</c:v>
                </c:pt>
                <c:pt idx="6">
                  <c:v>24</c:v>
                </c:pt>
                <c:pt idx="9">
                  <c:v>34</c:v>
                </c:pt>
                <c:pt idx="12">
                  <c:v>32</c:v>
                </c:pt>
              </c:numCache>
            </c:numRef>
          </c:val>
          <c:extLst>
            <c:ext xmlns:c16="http://schemas.microsoft.com/office/drawing/2014/chart" uri="{C3380CC4-5D6E-409C-BE32-E72D297353CC}">
              <c16:uniqueId val="{00000003-8666-46A6-BC71-3A46438A51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c:v>
                </c:pt>
                <c:pt idx="3">
                  <c:v>31</c:v>
                </c:pt>
                <c:pt idx="6">
                  <c:v>29</c:v>
                </c:pt>
                <c:pt idx="9">
                  <c:v>21</c:v>
                </c:pt>
                <c:pt idx="12">
                  <c:v>18</c:v>
                </c:pt>
              </c:numCache>
            </c:numRef>
          </c:val>
          <c:extLst>
            <c:ext xmlns:c16="http://schemas.microsoft.com/office/drawing/2014/chart" uri="{C3380CC4-5D6E-409C-BE32-E72D297353CC}">
              <c16:uniqueId val="{00000004-8666-46A6-BC71-3A46438A51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66-46A6-BC71-3A46438A51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66-46A6-BC71-3A46438A51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355</c:v>
                </c:pt>
                <c:pt idx="3">
                  <c:v>341</c:v>
                </c:pt>
                <c:pt idx="6">
                  <c:v>348</c:v>
                </c:pt>
                <c:pt idx="9">
                  <c:v>344</c:v>
                </c:pt>
                <c:pt idx="12">
                  <c:v>372</c:v>
                </c:pt>
              </c:numCache>
            </c:numRef>
          </c:val>
          <c:extLst>
            <c:ext xmlns:c16="http://schemas.microsoft.com/office/drawing/2014/chart" uri="{C3380CC4-5D6E-409C-BE32-E72D297353CC}">
              <c16:uniqueId val="{00000007-8666-46A6-BC71-3A46438A51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63</c:v>
                </c:pt>
                <c:pt idx="2">
                  <c:v>#N/A</c:v>
                </c:pt>
                <c:pt idx="3">
                  <c:v>#N/A</c:v>
                </c:pt>
                <c:pt idx="4">
                  <c:v>57</c:v>
                </c:pt>
                <c:pt idx="5">
                  <c:v>#N/A</c:v>
                </c:pt>
                <c:pt idx="6">
                  <c:v>#N/A</c:v>
                </c:pt>
                <c:pt idx="7">
                  <c:v>62</c:v>
                </c:pt>
                <c:pt idx="8">
                  <c:v>#N/A</c:v>
                </c:pt>
                <c:pt idx="9">
                  <c:v>#N/A</c:v>
                </c:pt>
                <c:pt idx="10">
                  <c:v>43</c:v>
                </c:pt>
                <c:pt idx="11">
                  <c:v>#N/A</c:v>
                </c:pt>
                <c:pt idx="12">
                  <c:v>#N/A</c:v>
                </c:pt>
                <c:pt idx="13">
                  <c:v>46</c:v>
                </c:pt>
                <c:pt idx="14">
                  <c:v>#N/A</c:v>
                </c:pt>
              </c:numCache>
            </c:numRef>
          </c:val>
          <c:smooth val="0"/>
          <c:extLst>
            <c:ext xmlns:c16="http://schemas.microsoft.com/office/drawing/2014/chart" uri="{C3380CC4-5D6E-409C-BE32-E72D297353CC}">
              <c16:uniqueId val="{00000008-8666-46A6-BC71-3A46438A51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4337</c:v>
                </c:pt>
                <c:pt idx="5">
                  <c:v>4380</c:v>
                </c:pt>
                <c:pt idx="8">
                  <c:v>4500</c:v>
                </c:pt>
                <c:pt idx="11">
                  <c:v>4787</c:v>
                </c:pt>
                <c:pt idx="14">
                  <c:v>4922</c:v>
                </c:pt>
              </c:numCache>
            </c:numRef>
          </c:val>
          <c:extLst>
            <c:ext xmlns:c16="http://schemas.microsoft.com/office/drawing/2014/chart" uri="{C3380CC4-5D6E-409C-BE32-E72D297353CC}">
              <c16:uniqueId val="{00000000-40A9-4C93-9D43-50181B190A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200</c:v>
                </c:pt>
                <c:pt idx="5">
                  <c:v>170</c:v>
                </c:pt>
                <c:pt idx="8">
                  <c:v>133</c:v>
                </c:pt>
                <c:pt idx="11">
                  <c:v>129</c:v>
                </c:pt>
                <c:pt idx="14">
                  <c:v>64</c:v>
                </c:pt>
              </c:numCache>
            </c:numRef>
          </c:val>
          <c:extLst>
            <c:ext xmlns:c16="http://schemas.microsoft.com/office/drawing/2014/chart" uri="{C3380CC4-5D6E-409C-BE32-E72D297353CC}">
              <c16:uniqueId val="{00000001-40A9-4C93-9D43-50181B190A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2725</c:v>
                </c:pt>
                <c:pt idx="5">
                  <c:v>2782</c:v>
                </c:pt>
                <c:pt idx="8">
                  <c:v>2911</c:v>
                </c:pt>
                <c:pt idx="11">
                  <c:v>3373</c:v>
                </c:pt>
                <c:pt idx="14">
                  <c:v>3578</c:v>
                </c:pt>
              </c:numCache>
            </c:numRef>
          </c:val>
          <c:extLst>
            <c:ext xmlns:c16="http://schemas.microsoft.com/office/drawing/2014/chart" uri="{C3380CC4-5D6E-409C-BE32-E72D297353CC}">
              <c16:uniqueId val="{00000002-40A9-4C93-9D43-50181B190A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A9-4C93-9D43-50181B190A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A9-4C93-9D43-50181B190A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6</c:v>
                </c:pt>
                <c:pt idx="6">
                  <c:v>0</c:v>
                </c:pt>
                <c:pt idx="9">
                  <c:v>0</c:v>
                </c:pt>
                <c:pt idx="12">
                  <c:v>0</c:v>
                </c:pt>
              </c:numCache>
            </c:numRef>
          </c:val>
          <c:extLst>
            <c:ext xmlns:c16="http://schemas.microsoft.com/office/drawing/2014/chart" uri="{C3380CC4-5D6E-409C-BE32-E72D297353CC}">
              <c16:uniqueId val="{00000005-40A9-4C93-9D43-50181B190A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618</c:v>
                </c:pt>
                <c:pt idx="3">
                  <c:v>495</c:v>
                </c:pt>
                <c:pt idx="6">
                  <c:v>402</c:v>
                </c:pt>
                <c:pt idx="9">
                  <c:v>390</c:v>
                </c:pt>
                <c:pt idx="12">
                  <c:v>413</c:v>
                </c:pt>
              </c:numCache>
            </c:numRef>
          </c:val>
          <c:extLst>
            <c:ext xmlns:c16="http://schemas.microsoft.com/office/drawing/2014/chart" uri="{C3380CC4-5D6E-409C-BE32-E72D297353CC}">
              <c16:uniqueId val="{00000006-40A9-4C93-9D43-50181B190A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150</c:v>
                </c:pt>
                <c:pt idx="3">
                  <c:v>195</c:v>
                </c:pt>
                <c:pt idx="6">
                  <c:v>298</c:v>
                </c:pt>
                <c:pt idx="9">
                  <c:v>279</c:v>
                </c:pt>
                <c:pt idx="12">
                  <c:v>362</c:v>
                </c:pt>
              </c:numCache>
            </c:numRef>
          </c:val>
          <c:extLst>
            <c:ext xmlns:c16="http://schemas.microsoft.com/office/drawing/2014/chart" uri="{C3380CC4-5D6E-409C-BE32-E72D297353CC}">
              <c16:uniqueId val="{00000007-40A9-4C93-9D43-50181B190A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228</c:v>
                </c:pt>
                <c:pt idx="3">
                  <c:v>210</c:v>
                </c:pt>
                <c:pt idx="6">
                  <c:v>213</c:v>
                </c:pt>
                <c:pt idx="9">
                  <c:v>218</c:v>
                </c:pt>
                <c:pt idx="12">
                  <c:v>84</c:v>
                </c:pt>
              </c:numCache>
            </c:numRef>
          </c:val>
          <c:extLst>
            <c:ext xmlns:c16="http://schemas.microsoft.com/office/drawing/2014/chart" uri="{C3380CC4-5D6E-409C-BE32-E72D297353CC}">
              <c16:uniqueId val="{00000008-40A9-4C93-9D43-50181B190A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170</c:v>
                </c:pt>
                <c:pt idx="3">
                  <c:v>121</c:v>
                </c:pt>
                <c:pt idx="6">
                  <c:v>83</c:v>
                </c:pt>
                <c:pt idx="9">
                  <c:v>56</c:v>
                </c:pt>
                <c:pt idx="12">
                  <c:v>35</c:v>
                </c:pt>
              </c:numCache>
            </c:numRef>
          </c:val>
          <c:extLst>
            <c:ext xmlns:c16="http://schemas.microsoft.com/office/drawing/2014/chart" uri="{C3380CC4-5D6E-409C-BE32-E72D297353CC}">
              <c16:uniqueId val="{00000009-40A9-4C93-9D43-50181B190A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4722</c:v>
                </c:pt>
                <c:pt idx="3">
                  <c:v>4907</c:v>
                </c:pt>
                <c:pt idx="6">
                  <c:v>5220</c:v>
                </c:pt>
                <c:pt idx="9">
                  <c:v>5398</c:v>
                </c:pt>
                <c:pt idx="12">
                  <c:v>5697</c:v>
                </c:pt>
              </c:numCache>
            </c:numRef>
          </c:val>
          <c:extLst>
            <c:ext xmlns:c16="http://schemas.microsoft.com/office/drawing/2014/chart" uri="{C3380CC4-5D6E-409C-BE32-E72D297353CC}">
              <c16:uniqueId val="{0000000A-40A9-4C93-9D43-50181B190AB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0A9-4C93-9D43-50181B190AB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1051</c:v>
                </c:pt>
                <c:pt idx="1">
                  <c:v>975</c:v>
                </c:pt>
                <c:pt idx="2">
                  <c:v>831</c:v>
                </c:pt>
              </c:numCache>
            </c:numRef>
          </c:val>
          <c:extLst>
            <c:ext xmlns:c16="http://schemas.microsoft.com/office/drawing/2014/chart" uri="{C3380CC4-5D6E-409C-BE32-E72D297353CC}">
              <c16:uniqueId val="{00000000-BDFA-41E5-855F-D88A360103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50</c:v>
                </c:pt>
                <c:pt idx="1">
                  <c:v>143</c:v>
                </c:pt>
                <c:pt idx="2">
                  <c:v>243</c:v>
                </c:pt>
              </c:numCache>
            </c:numRef>
          </c:val>
          <c:extLst>
            <c:ext xmlns:c16="http://schemas.microsoft.com/office/drawing/2014/chart" uri="{C3380CC4-5D6E-409C-BE32-E72D297353CC}">
              <c16:uniqueId val="{00000001-BDFA-41E5-855F-D88A360103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1125</c:v>
                </c:pt>
                <c:pt idx="1">
                  <c:v>1530</c:v>
                </c:pt>
                <c:pt idx="2">
                  <c:v>1720</c:v>
                </c:pt>
              </c:numCache>
            </c:numRef>
          </c:val>
          <c:extLst>
            <c:ext xmlns:c16="http://schemas.microsoft.com/office/drawing/2014/chart" uri="{C3380CC4-5D6E-409C-BE32-E72D297353CC}">
              <c16:uniqueId val="{00000002-BDFA-41E5-855F-D88A360103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{6CF9727F-FE2D-431C-965D-EFC75C86D79D}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A9D-430D-A3FC-30C36A4885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{B8278ECC-02E6-452B-826B-C567DA01F743}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D-430D-A3FC-30C36A4885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{C81E6766-2C67-492C-A796-74E32174EEC0}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D-430D-A3FC-30C36A4885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{91FDCB0E-DD24-4F67-A59B-C39726B7A8F7}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D-430D-A3FC-30C36A4885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{70459F5D-5CCB-44BD-99D6-A5B639B6D509}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D-430D-A3FC-30C36A4885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{D21EF88E-A68A-46DC-A82C-987889D0D25A}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A9D-430D-A3FC-30C36A4885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{3E00BB7E-5746-47D9-A6B1-45EC7A67312E}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A9D-430D-A3FC-30C36A4885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{B586097D-C821-47DB-A3E8-4BD01BDD3C9A}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A9D-430D-A3FC-30C36A4885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{9D1BC53C-46C7-4B25-B09E-EB7EBD2DDB6B}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A9D-430D-A3FC-30C36A4885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58.9</c:v>
                </c:pt>
                <c:pt idx="8">
                  <c:v>60.7</c:v>
                </c:pt>
                <c:pt idx="16">
                  <c:v>62.4</c:v>
                </c:pt>
                <c:pt idx="24">
                  <c:v>64.3</c:v>
                </c:pt>
                <c:pt idx="32">
                  <c:v>65.599999999999994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A9D-430D-A3FC-30C36A4885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{871A4F2A-A7E1-4CAA-8C03-8073B75CFF6B}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A9D-430D-A3FC-30C36A4885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{1414B2BB-8CB5-4047-8CD4-8A07A4101FFB}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D-430D-A3FC-30C36A4885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{090ED329-562C-456B-A0BD-0A4454DD78DD}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D-430D-A3FC-30C36A4885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{0000312A-34CC-4A2B-A5F9-E29EDB59B622}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D-430D-A3FC-30C36A4885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{1F314D14-EDEC-46C5-99AB-7A5BB7671E1C}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D-430D-A3FC-30C36A4885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{FBE2F09E-F9C2-4649-9BDC-F6F8CAE49512}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A9D-430D-A3FC-30C36A4885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{B38A9D37-C9DA-4957-ADC4-27CA277DF7AC}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A9D-430D-A3FC-30C36A4885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{3790B5F2-30A3-48AF-BBA4-0DA06081D708}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A9D-430D-A3FC-30C36A4885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{900CDB19-C519-425E-9385-A82A44E2704F}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A9D-430D-A3FC-30C36A4885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2A9D-430D-A3FC-30C36A488537}"/>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{DA5B9D01-A433-43A4-8E24-5A36AC8F3B0E}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779-4CB2-949A-D9253B8A5C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{11817FC9-0FD0-4BBF-B520-FD32A0C69DF4}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9-4CB2-949A-D9253B8A5C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{40D6500A-D174-4F55-AE77-60134C42E36E}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9-4CB2-949A-D9253B8A5C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{692B2AFC-FC75-436F-B316-3F8CAAE8D975}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9-4CB2-949A-D9253B8A5C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{6876410E-6858-443A-95B8-80FE79014AED}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9-4CB2-949A-D9253B8A5CA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{BF34B56D-203E-4D30-909F-B73F614744CD}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779-4CB2-949A-D9253B8A5CA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{E65810E6-910F-4AFA-891B-1C5479715130}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779-4CB2-949A-D9253B8A5CA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{B9F8AB44-5CF2-40E3-8C0E-7B0103971DF8}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779-4CB2-949A-D9253B8A5CA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{77A86492-342B-45CE-8B77-1BD6164362C8}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779-4CB2-949A-D9253B8A5C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1.8</c:v>
                </c:pt>
                <c:pt idx="16">
                  <c:v>1.8</c:v>
                </c:pt>
                <c:pt idx="24">
                  <c:v>1.5</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79-4CB2-949A-D9253B8A5C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{9CEB6120-E5AB-40F0-AC99-21BC1CF2CCD6}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779-4CB2-949A-D9253B8A5CA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{4AC93634-F1D7-4B3A-89AD-74C44146E6A4}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9-4CB2-949A-D9253B8A5C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{CCD5DF57-5D3E-46E4-9432-264E6D19C796}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9-4CB2-949A-D9253B8A5C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{10DCAF5C-C7F7-47C1-8A8B-051FA6F0EF20}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9-4CB2-949A-D9253B8A5C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{DF7C6057-4637-49FD-8F55-A6A390ABB0B6}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9-4CB2-949A-D9253B8A5CA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{2A69AD64-09EC-40FC-95A7-C21DD5171E26}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779-4CB2-949A-D9253B8A5CA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{A8234F65-0308-47EB-9EF4-8F65038A5991}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779-4CB2-949A-D9253B8A5CAE}"/>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{EA3D0D97-723A-4A6B-BA1C-C458BF20FB64}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779-4CB2-949A-D9253B8A5CAE}"/>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{8F323A94-74C5-461D-9517-42EA085A1164}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779-4CB2-949A-D9253B8A5C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1779-4CB2-949A-D9253B8A5CAE}"/>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57A8A7A4-467D-4CC7-A7EE-2005DE8C023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FE2F2AE-E66C-4780-B43A-5685CF6D05B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8671CAC-B2F8-49BC-A4C5-DEBCF4C80E8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A2B3660-C9F4-40C1-9F83-8C652C0007D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CED27DB-8675-4CCD-A86D-AE62254092F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748FA9A-882D-4271-B8C1-82E91120170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AB8EC7D-2BC6-4287-A235-176EE435526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EEAE5CC-7023-47A6-91E1-280EF8A862B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C1A9866-A299-4A9F-8E68-366D5B195F7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B002319-DD9F-47E4-88A3-7A4F21B0A0D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
15,025
24.86
7,229,077
6,942,770
273,379
4,021,133
5,697,282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6BA23B9-DD98-4A76-B20F-E7FD50F1EEC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A737223-951A-4E36-B1D9-30BC435D257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7679599-9B38-45AB-B140-834150C7DD3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B005DEA-F5C4-4363-8219-E1F008B015C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8B8C167-2C4A-47A9-A298-78B5F2F8698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747502F-B11D-4400-86AA-96F00B9B25A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4DF2E8C-08F5-47D7-B3EA-E6C74467D91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A1F33F1-99C4-4F34-BBDC-FA2C2636EE2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1654465-75E4-4E63-B867-A74627F62E1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E738349-A7DB-44BC-B3D1-5C7E998A174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B4CD0BE-8204-4B63-BA73-89EF5608F11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6715E51-7B99-41AB-A3C0-19785BDEA15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899BAE-34CD-4C71-B24A-A73BE78B262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BEC8794-5176-447F-8514-0439E4BB51C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14983-65A5-4416-932D-13259AFB1AD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456A027-979D-40DC-8078-882E5690DA0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2EA4B57-7C3A-435F-8033-A47CDF4EE166}"/>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87E0611-1475-400A-946D-B8BEC4F2225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E1ED3C6-1616-46E1-B5CE-8537B60ED76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5FCD6A2-135A-4F2C-B658-1B4B408BC29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C6908EF-7B50-4E73-AE89-6EC59A37180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F3900DC-F1BC-467E-A145-D3192AB5663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471261F-2B87-42EB-BE7F-06E92BE7AE78}"/>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23F82C5-46F0-4D3A-B451-468162FC58E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33DD55C-13E4-4BBB-8126-6C983BD0E05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AA6090E-46DE-459E-9169-30175AE8102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8A52D73-70BC-444A-9A14-D51693ECAA8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6BDD8A3-226C-4550-9C9C-66035F69C63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A430590-D312-445E-8E78-58D964E6289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918032D-390C-437E-A33E-CDCC60C49DA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D97C372-1E6C-4951-AAD0-B89073DD6DD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63832A7-8B54-4D1C-8356-387785D92EF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B3C94051-5A36-43E0-8CA5-0AFC077A725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8288909-90CC-405E-97A4-56335E795C2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90C3601-83E6-429C-B52D-B060550B0BD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343D191-3E3F-4C64-B407-162BBB8BB96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E3CA4AD-443C-45D1-8876-96671416E24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45.50</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今後，数値の大幅な改善を見込むことは難しい状況にあるが，人口減少対策に関する施策と，引き続き徹底した歳出の見直しを行うとともに自主財源の確保に努め，安定的な財政基盤の確立に努めていく。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A2950D2-A027-43C2-82A3-35EFCA96F10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8846E75C-BF9F-4E94-89C7-55D7FB878626}"/>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237DD62-399E-4606-9E27-D7637A904D6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E4595A5-2003-4AAC-923A-B72540FC005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1990532B-0A72-4C49-99D2-3D025B3FE85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F6564F3-8ADB-477D-B231-7E0466B7540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3B9AD7B-75E4-48F8-8E0F-A8D9AEB2892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23E2382-BBC6-4D3C-9253-DA277EF26D8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DB0A4C0E-01DE-4F0C-A2DB-EE7586E6C4A6}"/>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48C5F91-460C-48DB-9D08-B59C9250837E}"/>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695B2B0-F289-41F7-981B-692C5E03B09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D183EAE-3E1D-450A-A015-4A8883273CA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EDF3FD9A-7909-44EF-B9BE-53D1CB2B2B2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AB0584E-F176-4C8D-8ED8-F3010E71089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5F18F16-7136-4758-99C9-44D416E1898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7A76A4F9-F050-46A2-98CC-D79C911542F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A2F24FC-5ED6-4F51-B849-C368BD1A128B}"/>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1544586C-451A-4475-AA24-3747F2C226DC}"/>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A1D34999-D00A-44B7-AAC2-0971658A63B2}"/>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18ECE710-B123-463A-887E-5B024EAF4A54}"/>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865A6309-EAA6-4F92-9CAC-A092458848F9}"/>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14817</xdr:rowOff>
    </xdr:to>
    <xdr:cxnSp macro="">
      <xdr:nvCxnSpPr>
        <xdr:cNvPr id="70" name="直線コネクタ 69">
          <a:extLst>
            <a:ext uri="{FF2B5EF4-FFF2-40B4-BE49-F238E27FC236}">
              <a16:creationId xmlns:a16="http://schemas.microsoft.com/office/drawing/2014/main" id="{E8963327-9012-4AC0-95CE-5DC039C51F46}"/>
            </a:ext>
          </a:extLst>
        </xdr:cNvPr>
        <xdr:cNvCxnSpPr/>
      </xdr:nvCxnSpPr>
      <xdr:spPr>
        <a:xfrm>
          <a:off x="4114800" y="73756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F78D615A-E074-4DCC-8EF6-10B21B989E35}"/>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AD1F8E29-85E2-4BEE-BE9A-F360369AF8F2}"/>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8F25BA95-F140-499F-9C47-076EA55C4D87}"/>
            </a:ext>
          </a:extLst>
        </xdr:cNvPr>
        <xdr:cNvCxnSpPr/>
      </xdr:nvCxnSpPr>
      <xdr:spPr>
        <a:xfrm>
          <a:off x="3225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5B771D21-B66F-46A5-B69E-EB3574F36643}"/>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905042CE-FC37-4F23-BAE5-D9A23390DB62}"/>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F224F418-C466-48AE-8E8F-AE7CBEF888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76B7144B-4E66-4F5E-8D51-13F2AA2AFFD4}"/>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FAAC2B0A-BC3F-4DFF-BD21-AB1080BD9334}"/>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5EC5655-BF92-4BF5-ABBB-B6F691D7FF8B}"/>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8528DAB5-0492-4E0C-B3FD-39CB9BC81EC4}"/>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BFE0B13-C747-427A-8397-36FCA063028C}"/>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C6BEF4B7-6DB1-4517-8770-992B560544FC}"/>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5EB2D98C-4052-40EA-8B07-F5A1258FE227}"/>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52A96739-5897-459D-B9C1-C13421CC119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A04447C-1A9D-4B13-B4B8-8C886C7191B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47FCBCD-EF72-433E-8B8F-4528A140CB1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7B7CAE9-AEB7-4E78-9B73-0331DDC031B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F8E059F1-6AFC-4A17-99F8-0C1640A1E6D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9" name="楕円 88">
          <a:extLst>
            <a:ext uri="{FF2B5EF4-FFF2-40B4-BE49-F238E27FC236}">
              <a16:creationId xmlns:a16="http://schemas.microsoft.com/office/drawing/2014/main" id="{D0409C71-FFA6-467A-BD93-E3F7E1AC64FA}"/>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90" name="財政力該当値テキスト">
          <a:extLst>
            <a:ext uri="{FF2B5EF4-FFF2-40B4-BE49-F238E27FC236}">
              <a16:creationId xmlns:a16="http://schemas.microsoft.com/office/drawing/2014/main" id="{E1311ABC-BAEC-40D5-B8E5-A65D6157A01A}"/>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896EA42D-BFC7-4DF0-AB0D-6ECB98AD6395}"/>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id="{808F27ED-6376-4AA4-8467-51840DC6394F}"/>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BA2802CC-A40B-4588-81A8-4BEE26A363BB}"/>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15922</xdr:rowOff>
    </xdr:from>
    <xdr:ext cx="762000" cy="259045"/>
    <xdr:sp macro="" textlink="">
      <xdr:nvSpPr>
        <xdr:cNvPr id="94" name="テキスト ボックス 93">
          <a:extLst>
            <a:ext uri="{FF2B5EF4-FFF2-40B4-BE49-F238E27FC236}">
              <a16:creationId xmlns:a16="http://schemas.microsoft.com/office/drawing/2014/main" id="{1A0B8D42-E948-4537-A32B-882ECAD854E2}"/>
            </a:ext>
          </a:extLst>
        </xdr:cNvPr>
        <xdr:cNvSpPr txBox="1"/>
      </xdr:nvSpPr>
      <xdr:spPr>
        <a:xfrm>
          <a:off x="2844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869D4621-87F2-4B83-A191-4D49AD5FB6BB}"/>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15922</xdr:rowOff>
    </xdr:from>
    <xdr:ext cx="762000" cy="259045"/>
    <xdr:sp macro="" textlink="">
      <xdr:nvSpPr>
        <xdr:cNvPr id="96" name="テキスト ボックス 95">
          <a:extLst>
            <a:ext uri="{FF2B5EF4-FFF2-40B4-BE49-F238E27FC236}">
              <a16:creationId xmlns:a16="http://schemas.microsoft.com/office/drawing/2014/main" id="{88B08572-228F-4EB2-AA3A-36B24761CD6B}"/>
            </a:ext>
          </a:extLst>
        </xdr:cNvPr>
        <xdr:cNvSpPr txBox="1"/>
      </xdr:nvSpPr>
      <xdr:spPr>
        <a:xfrm>
          <a:off x="1955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61C86295-7D40-4E9D-866D-AF886CC07C88}"/>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a:extLst>
            <a:ext uri="{FF2B5EF4-FFF2-40B4-BE49-F238E27FC236}">
              <a16:creationId xmlns:a16="http://schemas.microsoft.com/office/drawing/2014/main" id="{F79869BA-3FDE-4808-BF4B-663B7D42DAB7}"/>
            </a:ext>
          </a:extLst>
        </xdr:cNvPr>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7B15E090-8A9C-4B3B-B0A1-ADDDF11E165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AAA8FABA-C0D5-488D-BB1C-6336616601B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AF2450B0-23B3-4ADA-9DEF-57EE4A2F4F58}"/>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D56DD2C-6684-4F7A-9E13-8243E6893FD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3BF40603-E68E-4333-B373-01E90BE13D8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3562F279-9C4F-483B-8403-119DA2E28CF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26921725-561A-49F0-AB15-11382677308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B92807D2-E2E4-4429-9B49-AFCECC025D2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99244A2-4318-439A-AA65-2A10104C1DD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A7F22CD-B482-4EBA-9004-1B27CDB2666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7C78A7A-A437-4567-A9F0-F38BDB5E336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5F5BF4DA-F82D-43FB-B2E6-75AF8B78BE2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3E36908-D4D9-4864-A03B-EE3B81F651B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については，退職者の増加に伴う退職手当組合負担金の増や燃料費の高騰による物件費の増加や，臨時財政対策債の元金償還金の増や過疎対策事業債の元金償還開始となったことによる公債費の増などにより増加し，分母である経常一般財源については，地方税が前年度と比較し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百万円減少したことや，臨時財政対策債が前年度と比較し</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百万円減少したことにより，前年度と比較して経常収支比率は上昇した。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3FFF9B6A-C125-46A0-9B87-57D4EE008B4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61FA670-7ED2-45D8-AC88-5681535CA6A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DBC974F-B127-48EB-BDD4-376C5A37AEF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E7D31350-6CA5-4B53-8BF9-7AE1FE11936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A4C2C52-492E-4413-84EE-05836CD6436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31219596-6732-4358-9D93-91F85C4B7F4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C8EEB5D-1920-4DF9-8FE9-77AC14F67823}"/>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18E5D3BC-745E-468E-941D-5B0C40A0A96C}"/>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68821CF-082C-424E-848B-4C9459B610EB}"/>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442E3945-21CE-4530-8460-F212BDD7E13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A4FC4BF4-4AA3-4FA2-9E2E-F5A1887E2A8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6D4293A1-F10B-4472-A380-C093C10C8BA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07F561A-5C97-4B38-9BD3-C84037AE5F7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6EC1FF3-B6C5-4F9C-9996-8CCB9FB34E8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8001663A-4996-439F-99D7-05EBB064AB5E}"/>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823D9C78-797D-40C2-B823-0129B8BC405F}"/>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8B75F397-22B4-4C8C-9193-15E7AD1474D5}"/>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5C1D3CE3-91CE-4221-825A-BF03D8E6F3E2}"/>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BD6734DE-6A7E-41E1-978E-D4539473C5FE}"/>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68326</xdr:rowOff>
    </xdr:to>
    <xdr:cxnSp macro="">
      <xdr:nvCxnSpPr>
        <xdr:cNvPr id="131" name="直線コネクタ 130">
          <a:extLst>
            <a:ext uri="{FF2B5EF4-FFF2-40B4-BE49-F238E27FC236}">
              <a16:creationId xmlns:a16="http://schemas.microsoft.com/office/drawing/2014/main" id="{58802297-5911-4CE8-B4B2-A4FA0E3D0939}"/>
            </a:ext>
          </a:extLst>
        </xdr:cNvPr>
        <xdr:cNvCxnSpPr/>
      </xdr:nvCxnSpPr>
      <xdr:spPr>
        <a:xfrm>
          <a:off x="4114800" y="10766044"/>
          <a:ext cx="8382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CC032D5D-7B0C-4D04-B4D2-4597A68C06F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1DC0B50D-0E9D-4482-B1E3-07F87F4040B2}"/>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B50D3B06-56B3-4023-B83A-72ABA5A758A7}"/>
            </a:ext>
          </a:extLst>
        </xdr:cNvPr>
        <xdr:cNvCxnSpPr/>
      </xdr:nvCxnSpPr>
      <xdr:spPr>
        <a:xfrm flipV="1">
          <a:off x="3225800" y="1076604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EE9B0065-5D1C-4E6D-A0AB-48B21FD82227}"/>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5BAAF6A9-22CB-4C24-A5F3-45E6E5EEED3A}"/>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75438</xdr:rowOff>
    </xdr:to>
    <xdr:cxnSp macro="">
      <xdr:nvCxnSpPr>
        <xdr:cNvPr id="137" name="直線コネクタ 136">
          <a:extLst>
            <a:ext uri="{FF2B5EF4-FFF2-40B4-BE49-F238E27FC236}">
              <a16:creationId xmlns:a16="http://schemas.microsoft.com/office/drawing/2014/main" id="{B6F912AB-9586-4FE4-9021-4A4B51806862}"/>
            </a:ext>
          </a:extLst>
        </xdr:cNvPr>
        <xdr:cNvCxnSpPr/>
      </xdr:nvCxnSpPr>
      <xdr:spPr>
        <a:xfrm flipV="1">
          <a:off x="2336800" y="1096391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490E0571-0301-4C1B-9E9E-B251A3A6F507}"/>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89ABBDAA-E494-4A18-8BF3-0E6059BE2D0E}"/>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65</xdr:row>
      <xdr:rowOff>75438</xdr:rowOff>
    </xdr:to>
    <xdr:cxnSp macro="">
      <xdr:nvCxnSpPr>
        <xdr:cNvPr id="140" name="直線コネクタ 139">
          <a:extLst>
            <a:ext uri="{FF2B5EF4-FFF2-40B4-BE49-F238E27FC236}">
              <a16:creationId xmlns:a16="http://schemas.microsoft.com/office/drawing/2014/main" id="{DF56904A-1ABE-47E9-A5F6-1B052EB090B9}"/>
            </a:ext>
          </a:extLst>
        </xdr:cNvPr>
        <xdr:cNvCxnSpPr/>
      </xdr:nvCxnSpPr>
      <xdr:spPr>
        <a:xfrm>
          <a:off x="1447800" y="1121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C58D8FBA-1C1E-4B20-B7BC-01DB2591B119}"/>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8966BFE0-D64F-4212-A632-7559EDF6B2B8}"/>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D155ADF8-4117-4AA4-8A00-B38FCB544233}"/>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54171419-76FF-43A5-BDBA-8700BF45311E}"/>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0E0FA53-5A16-4A84-8574-513F3E3573B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FACC3AA-4A2A-4ED8-A006-74AED08AE5D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B57D3EF-E611-424B-B86E-BA21908372C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A538A25-6626-4F4B-A838-D2BCDE636BA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D83DF56-1BF0-4E44-9D68-F8BF865557B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a:extLst>
            <a:ext uri="{FF2B5EF4-FFF2-40B4-BE49-F238E27FC236}">
              <a16:creationId xmlns:a16="http://schemas.microsoft.com/office/drawing/2014/main" id="{2C62DCE0-AA39-4694-8256-00B629BD0874}"/>
            </a:ext>
          </a:extLst>
        </xdr:cNvPr>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a:extLst>
            <a:ext uri="{FF2B5EF4-FFF2-40B4-BE49-F238E27FC236}">
              <a16:creationId xmlns:a16="http://schemas.microsoft.com/office/drawing/2014/main" id="{11E6DC26-C45B-43F9-8377-92A56CF3E842}"/>
            </a:ext>
          </a:extLst>
        </xdr:cNvPr>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2" name="楕円 151">
          <a:extLst>
            <a:ext uri="{FF2B5EF4-FFF2-40B4-BE49-F238E27FC236}">
              <a16:creationId xmlns:a16="http://schemas.microsoft.com/office/drawing/2014/main" id="{30F925A4-11B4-48DF-BE28-9227C81AE418}"/>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3" name="テキスト ボックス 152">
          <a:extLst>
            <a:ext uri="{FF2B5EF4-FFF2-40B4-BE49-F238E27FC236}">
              <a16:creationId xmlns:a16="http://schemas.microsoft.com/office/drawing/2014/main" id="{44D31A3A-775C-422B-A6D9-8C5D2255F90B}"/>
            </a:ext>
          </a:extLst>
        </xdr:cNvPr>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78A95C12-5FAD-4047-B9F2-90E5FC6737CF}"/>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55" name="テキスト ボックス 154">
          <a:extLst>
            <a:ext uri="{FF2B5EF4-FFF2-40B4-BE49-F238E27FC236}">
              <a16:creationId xmlns:a16="http://schemas.microsoft.com/office/drawing/2014/main" id="{5480DCA5-7F60-4B72-A622-A58D3A4BC0EA}"/>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6" name="楕円 155">
          <a:extLst>
            <a:ext uri="{FF2B5EF4-FFF2-40B4-BE49-F238E27FC236}">
              <a16:creationId xmlns:a16="http://schemas.microsoft.com/office/drawing/2014/main" id="{C7B24860-3035-48D3-8FC6-1C5B6D50ABC9}"/>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7" name="テキスト ボックス 156">
          <a:extLst>
            <a:ext uri="{FF2B5EF4-FFF2-40B4-BE49-F238E27FC236}">
              <a16:creationId xmlns:a16="http://schemas.microsoft.com/office/drawing/2014/main" id="{912BE909-F5D9-4A53-9423-6667B8B1F376}"/>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8" name="楕円 157">
          <a:extLst>
            <a:ext uri="{FF2B5EF4-FFF2-40B4-BE49-F238E27FC236}">
              <a16:creationId xmlns:a16="http://schemas.microsoft.com/office/drawing/2014/main" id="{F58005B3-EA7B-44FC-B31C-CA37C90677C4}"/>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9" name="テキスト ボックス 158">
          <a:extLst>
            <a:ext uri="{FF2B5EF4-FFF2-40B4-BE49-F238E27FC236}">
              <a16:creationId xmlns:a16="http://schemas.microsoft.com/office/drawing/2014/main" id="{6F6889A9-3BD7-4A35-9045-9E33EDEE7B44}"/>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F7CA4BF-7CDE-43AD-97E2-CD0A931BCF9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B9CC673D-C9EC-4FA2-B7DE-C120215F909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8C4D325-5FEF-4430-BAF8-61724D94510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B90EEFF9-638C-4672-A9C6-FD615160889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EF7D1B6-AE76-4105-916C-418F581DE46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3F6E9F7C-98AC-48DF-A131-A32CC231472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B1508481-AB9E-49A5-91FD-AD45716B318B}"/>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EECBF09E-89F7-4EA7-A662-858A9F4607D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8F719645-487E-474A-B572-D80127F802B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CBE1D29-9D0A-4D89-9740-E15B61BD23E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A36EC89-A4F9-40D2-B055-1915FEADC56D}"/>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CFF1D638-1DB6-42F8-91FA-F2A10093AF6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B05902A-A39F-4013-8655-9448CE6F4DE8}"/>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ごみ処理やし尿処理，消防業務を一部事務組合で担っていることにより類似団体平均を下回っているが，人件費・物件費のいずれも決算額としては増加しており，人口も減少していることから，人口一人当たりの決算額としては前年度と比較して</a:t>
          </a:r>
          <a:r>
            <a:rPr kumimoji="1" lang="en-US" altLang="ja-JP" sz="1300">
              <a:latin typeface="ＭＳ Ｐゴシック" panose="020B0600070205080204" pitchFamily="50" charset="-128"/>
              <a:ea typeface="ＭＳ Ｐゴシック" panose="020B0600070205080204" pitchFamily="50" charset="-128"/>
            </a:rPr>
            <a:t>3,707</a:t>
          </a:r>
          <a:r>
            <a:rPr kumimoji="1" lang="ja-JP" altLang="en-US" sz="1300">
              <a:latin typeface="ＭＳ Ｐゴシック" panose="020B0600070205080204" pitchFamily="50" charset="-128"/>
              <a:ea typeface="ＭＳ Ｐゴシック" panose="020B0600070205080204" pitchFamily="50" charset="-128"/>
            </a:rPr>
            <a:t>円増となった。人件費については職員数の増加による職員給与費の増加，退職手当引当金繰入額の増加，物件費等については主にシステム改修業務委託の増加や物価高騰による燃料費の増加により増加した。</a:t>
          </a:r>
        </a:p>
        <a:p>
          <a:r>
            <a:rPr kumimoji="1" lang="ja-JP" altLang="en-US" sz="1300">
              <a:latin typeface="ＭＳ Ｐゴシック" panose="020B0600070205080204" pitchFamily="50" charset="-128"/>
              <a:ea typeface="ＭＳ Ｐゴシック" panose="020B0600070205080204" pitchFamily="50" charset="-128"/>
            </a:rPr>
            <a:t>　今後も，物件費をはじめとする経費の削減に努めていく。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123D8D41-F109-41A8-9688-01B7108B404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F4E7F91B-682C-4AAE-A6C4-DB90240C616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B4881014-5665-4F5A-B2CC-036EE266A4A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F52E4C57-37B7-4E13-BE34-5356AC1B43B9}"/>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3BDD227B-3E1F-4D04-9D5A-F68F74BB2D5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A89E9873-4BF6-4404-90E4-C508A3A70CF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615DFE9C-207C-40B6-B4FF-CFC79AE2083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1B2316AD-94BA-4CCC-89E3-E8350D7E6F2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8EDFF10-7A44-4573-A53C-47A0F85266A5}"/>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4D9B4C58-F36A-4200-B399-40D46B678C3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22A83062-DF71-4938-AADD-CC6EBD963A3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758FB23-68E6-4083-8634-58566B0B0B1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DACADF3-1A60-4FF9-B05E-9ED99FA88EA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2706BF9F-027D-4C00-9052-61294A8C00A4}"/>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58FF22EE-BBD5-4156-B867-3AB64CC94A1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AA6EFAC4-21B2-44A3-8F95-DEB663E3B6E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71163B5B-4599-4463-B055-D6F9F91DDE6E}"/>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8FF545E6-B40F-4EFB-8CD2-36BB1B181B2A}"/>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202866AB-CFAD-4604-BDFF-EC94E876DB6B}"/>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27FC2763-5E2C-4EC1-BE44-14B20F5A1AC9}"/>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8D83D647-0B17-4028-B72F-E58EC754D2F2}"/>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146234</xdr:rowOff>
    </xdr:from>
    <xdr:to>
      <xdr:col>23</xdr:col>
      <xdr:colOff>133350</xdr:colOff>
      <xdr:row>83</xdr:row>
      <xdr:rowOff>4600</xdr:rowOff>
    </xdr:to>
    <xdr:cxnSp macro="">
      <xdr:nvCxnSpPr>
        <xdr:cNvPr id="194" name="直線コネクタ 193">
          <a:extLst>
            <a:ext uri="{FF2B5EF4-FFF2-40B4-BE49-F238E27FC236}">
              <a16:creationId xmlns:a16="http://schemas.microsoft.com/office/drawing/2014/main" id="{DF5B5C07-7F6C-4192-AA4B-A0A3DB65EBD8}"/>
            </a:ext>
          </a:extLst>
        </xdr:cNvPr>
        <xdr:cNvCxnSpPr/>
      </xdr:nvCxnSpPr>
      <xdr:spPr>
        <a:xfrm>
          <a:off x="4114800" y="14205134"/>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DA7DDF08-35E8-4383-869A-548355487FA8}"/>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2FB737B-A161-4230-8CEF-EBAF69B40106}"/>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84694</xdr:rowOff>
    </xdr:from>
    <xdr:to>
      <xdr:col>19</xdr:col>
      <xdr:colOff>133350</xdr:colOff>
      <xdr:row>82</xdr:row>
      <xdr:rowOff>146234</xdr:rowOff>
    </xdr:to>
    <xdr:cxnSp macro="">
      <xdr:nvCxnSpPr>
        <xdr:cNvPr id="197" name="直線コネクタ 196">
          <a:extLst>
            <a:ext uri="{FF2B5EF4-FFF2-40B4-BE49-F238E27FC236}">
              <a16:creationId xmlns:a16="http://schemas.microsoft.com/office/drawing/2014/main" id="{34B8F93E-F4C4-4976-8DC3-34C3BA4F0E3A}"/>
            </a:ext>
          </a:extLst>
        </xdr:cNvPr>
        <xdr:cNvCxnSpPr/>
      </xdr:nvCxnSpPr>
      <xdr:spPr>
        <a:xfrm>
          <a:off x="3225800" y="14143594"/>
          <a:ext cx="889000" cy="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98A5003C-9045-4BA5-BE8D-EA51C3AAE4FB}"/>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2ED3511D-0B1F-441E-BDE1-48C5D3F13FD4}"/>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123382</xdr:rowOff>
    </xdr:from>
    <xdr:to>
      <xdr:col>15</xdr:col>
      <xdr:colOff>82550</xdr:colOff>
      <xdr:row>82</xdr:row>
      <xdr:rowOff>84694</xdr:rowOff>
    </xdr:to>
    <xdr:cxnSp macro="">
      <xdr:nvCxnSpPr>
        <xdr:cNvPr id="200" name="直線コネクタ 199">
          <a:extLst>
            <a:ext uri="{FF2B5EF4-FFF2-40B4-BE49-F238E27FC236}">
              <a16:creationId xmlns:a16="http://schemas.microsoft.com/office/drawing/2014/main" id="{CDE9098E-072A-4DC4-A251-3157CE966109}"/>
            </a:ext>
          </a:extLst>
        </xdr:cNvPr>
        <xdr:cNvCxnSpPr/>
      </xdr:nvCxnSpPr>
      <xdr:spPr>
        <a:xfrm>
          <a:off x="2336800" y="14010832"/>
          <a:ext cx="889000" cy="1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6DE0E855-733F-495E-90E8-5C72A8D643CF}"/>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9AD8F477-2295-4734-B778-D9A6B598BA66}"/>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96171</xdr:rowOff>
    </xdr:from>
    <xdr:to>
      <xdr:col>11</xdr:col>
      <xdr:colOff>31750</xdr:colOff>
      <xdr:row>81</xdr:row>
      <xdr:rowOff>123382</xdr:rowOff>
    </xdr:to>
    <xdr:cxnSp macro="">
      <xdr:nvCxnSpPr>
        <xdr:cNvPr id="203" name="直線コネクタ 202">
          <a:extLst>
            <a:ext uri="{FF2B5EF4-FFF2-40B4-BE49-F238E27FC236}">
              <a16:creationId xmlns:a16="http://schemas.microsoft.com/office/drawing/2014/main" id="{DA8EDDD9-EEAF-4246-836E-99424021C3A8}"/>
            </a:ext>
          </a:extLst>
        </xdr:cNvPr>
        <xdr:cNvCxnSpPr/>
      </xdr:nvCxnSpPr>
      <xdr:spPr>
        <a:xfrm>
          <a:off x="1447800" y="13983621"/>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24C9F58E-3408-4B58-BC13-F0246E1A8EDE}"/>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C283CDE2-6ACE-4422-887B-7C51CBCB2A7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BA0631A3-97D2-4830-AF74-CDA52CB7C04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F4223363-34EF-440D-B7F3-34BF7A85ADCD}"/>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9E40A44-09A3-419F-B92A-6EE23DF0EE6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AC40B3C-8AB7-408C-8772-D330815E004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E043AC9-F811-4861-925C-07640176E02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650267B-7F25-4719-8E0E-91937729683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ACAEFA9-3E18-4679-B891-CA923F548C5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125250</xdr:rowOff>
    </xdr:from>
    <xdr:to>
      <xdr:col>23</xdr:col>
      <xdr:colOff>184150</xdr:colOff>
      <xdr:row>83</xdr:row>
      <xdr:rowOff>55400</xdr:rowOff>
    </xdr:to>
    <xdr:sp macro="" textlink="">
      <xdr:nvSpPr>
        <xdr:cNvPr id="213" name="楕円 212">
          <a:extLst>
            <a:ext uri="{FF2B5EF4-FFF2-40B4-BE49-F238E27FC236}">
              <a16:creationId xmlns:a16="http://schemas.microsoft.com/office/drawing/2014/main" id="{1FA5BB29-F8EC-4A2C-905A-3B5693CDAED0}"/>
            </a:ext>
          </a:extLst>
        </xdr:cNvPr>
        <xdr:cNvSpPr/>
      </xdr:nvSpPr>
      <xdr:spPr>
        <a:xfrm>
          <a:off x="4902200" y="141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141777</xdr:rowOff>
    </xdr:from>
    <xdr:ext cx="762000" cy="259045"/>
    <xdr:sp macro="" textlink="">
      <xdr:nvSpPr>
        <xdr:cNvPr id="214" name="人件費・物件費等の状況該当値テキスト">
          <a:extLst>
            <a:ext uri="{FF2B5EF4-FFF2-40B4-BE49-F238E27FC236}">
              <a16:creationId xmlns:a16="http://schemas.microsoft.com/office/drawing/2014/main" id="{3E3B80F8-CF55-467A-B01B-F655F756E387}"/>
            </a:ext>
          </a:extLst>
        </xdr:cNvPr>
        <xdr:cNvSpPr txBox="1"/>
      </xdr:nvSpPr>
      <xdr:spPr>
        <a:xfrm>
          <a:off x="5041900" y="140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95434</xdr:rowOff>
    </xdr:from>
    <xdr:to>
      <xdr:col>19</xdr:col>
      <xdr:colOff>184150</xdr:colOff>
      <xdr:row>83</xdr:row>
      <xdr:rowOff>25584</xdr:rowOff>
    </xdr:to>
    <xdr:sp macro="" textlink="">
      <xdr:nvSpPr>
        <xdr:cNvPr id="215" name="楕円 214">
          <a:extLst>
            <a:ext uri="{FF2B5EF4-FFF2-40B4-BE49-F238E27FC236}">
              <a16:creationId xmlns:a16="http://schemas.microsoft.com/office/drawing/2014/main" id="{5965E83D-DD2C-4389-ACD9-63152D3A4A58}"/>
            </a:ext>
          </a:extLst>
        </xdr:cNvPr>
        <xdr:cNvSpPr/>
      </xdr:nvSpPr>
      <xdr:spPr>
        <a:xfrm>
          <a:off x="4064000" y="141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35761</xdr:rowOff>
    </xdr:from>
    <xdr:ext cx="736600" cy="259045"/>
    <xdr:sp macro="" textlink="">
      <xdr:nvSpPr>
        <xdr:cNvPr id="216" name="テキスト ボックス 215">
          <a:extLst>
            <a:ext uri="{FF2B5EF4-FFF2-40B4-BE49-F238E27FC236}">
              <a16:creationId xmlns:a16="http://schemas.microsoft.com/office/drawing/2014/main" id="{69A971A8-13A9-4D69-8B8A-DFB821B96914}"/>
            </a:ext>
          </a:extLst>
        </xdr:cNvPr>
        <xdr:cNvSpPr txBox="1"/>
      </xdr:nvSpPr>
      <xdr:spPr>
        <a:xfrm>
          <a:off x="3733800" y="1392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33894</xdr:rowOff>
    </xdr:from>
    <xdr:to>
      <xdr:col>15</xdr:col>
      <xdr:colOff>133350</xdr:colOff>
      <xdr:row>82</xdr:row>
      <xdr:rowOff>135494</xdr:rowOff>
    </xdr:to>
    <xdr:sp macro="" textlink="">
      <xdr:nvSpPr>
        <xdr:cNvPr id="217" name="楕円 216">
          <a:extLst>
            <a:ext uri="{FF2B5EF4-FFF2-40B4-BE49-F238E27FC236}">
              <a16:creationId xmlns:a16="http://schemas.microsoft.com/office/drawing/2014/main" id="{60E0BD0E-BEAB-482B-9DB3-39A2EB29CAB1}"/>
            </a:ext>
          </a:extLst>
        </xdr:cNvPr>
        <xdr:cNvSpPr/>
      </xdr:nvSpPr>
      <xdr:spPr>
        <a:xfrm>
          <a:off x="3175000" y="140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145671</xdr:rowOff>
    </xdr:from>
    <xdr:ext cx="762000" cy="259045"/>
    <xdr:sp macro="" textlink="">
      <xdr:nvSpPr>
        <xdr:cNvPr id="218" name="テキスト ボックス 217">
          <a:extLst>
            <a:ext uri="{FF2B5EF4-FFF2-40B4-BE49-F238E27FC236}">
              <a16:creationId xmlns:a16="http://schemas.microsoft.com/office/drawing/2014/main" id="{59036BA2-BEB8-4EFC-AA45-AF42A1550616}"/>
            </a:ext>
          </a:extLst>
        </xdr:cNvPr>
        <xdr:cNvSpPr txBox="1"/>
      </xdr:nvSpPr>
      <xdr:spPr>
        <a:xfrm>
          <a:off x="2844800" y="1386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72582</xdr:rowOff>
    </xdr:from>
    <xdr:to>
      <xdr:col>11</xdr:col>
      <xdr:colOff>82550</xdr:colOff>
      <xdr:row>82</xdr:row>
      <xdr:rowOff>2732</xdr:rowOff>
    </xdr:to>
    <xdr:sp macro="" textlink="">
      <xdr:nvSpPr>
        <xdr:cNvPr id="219" name="楕円 218">
          <a:extLst>
            <a:ext uri="{FF2B5EF4-FFF2-40B4-BE49-F238E27FC236}">
              <a16:creationId xmlns:a16="http://schemas.microsoft.com/office/drawing/2014/main" id="{181C3A59-FDD6-474C-BB5E-840A495DE4FD}"/>
            </a:ext>
          </a:extLst>
        </xdr:cNvPr>
        <xdr:cNvSpPr/>
      </xdr:nvSpPr>
      <xdr:spPr>
        <a:xfrm>
          <a:off x="2286000" y="13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12909</xdr:rowOff>
    </xdr:from>
    <xdr:ext cx="762000" cy="259045"/>
    <xdr:sp macro="" textlink="">
      <xdr:nvSpPr>
        <xdr:cNvPr id="220" name="テキスト ボックス 219">
          <a:extLst>
            <a:ext uri="{FF2B5EF4-FFF2-40B4-BE49-F238E27FC236}">
              <a16:creationId xmlns:a16="http://schemas.microsoft.com/office/drawing/2014/main" id="{024979F3-4CFD-43B8-B70C-1519468F1DC0}"/>
            </a:ext>
          </a:extLst>
        </xdr:cNvPr>
        <xdr:cNvSpPr txBox="1"/>
      </xdr:nvSpPr>
      <xdr:spPr>
        <a:xfrm>
          <a:off x="1955800" y="1372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45371</xdr:rowOff>
    </xdr:from>
    <xdr:to>
      <xdr:col>7</xdr:col>
      <xdr:colOff>31750</xdr:colOff>
      <xdr:row>81</xdr:row>
      <xdr:rowOff>146971</xdr:rowOff>
    </xdr:to>
    <xdr:sp macro="" textlink="">
      <xdr:nvSpPr>
        <xdr:cNvPr id="221" name="楕円 220">
          <a:extLst>
            <a:ext uri="{FF2B5EF4-FFF2-40B4-BE49-F238E27FC236}">
              <a16:creationId xmlns:a16="http://schemas.microsoft.com/office/drawing/2014/main" id="{E2F0FA1E-6E02-49B0-9C7B-D03F93C0C6B2}"/>
            </a:ext>
          </a:extLst>
        </xdr:cNvPr>
        <xdr:cNvSpPr/>
      </xdr:nvSpPr>
      <xdr:spPr>
        <a:xfrm>
          <a:off x="1397000" y="139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157148</xdr:rowOff>
    </xdr:from>
    <xdr:ext cx="762000" cy="259045"/>
    <xdr:sp macro="" textlink="">
      <xdr:nvSpPr>
        <xdr:cNvPr id="222" name="テキスト ボックス 221">
          <a:extLst>
            <a:ext uri="{FF2B5EF4-FFF2-40B4-BE49-F238E27FC236}">
              <a16:creationId xmlns:a16="http://schemas.microsoft.com/office/drawing/2014/main" id="{BF98DEB0-3F8A-49B5-96E5-1E5A20BD44B6}"/>
            </a:ext>
          </a:extLst>
        </xdr:cNvPr>
        <xdr:cNvSpPr txBox="1"/>
      </xdr:nvSpPr>
      <xdr:spPr>
        <a:xfrm>
          <a:off x="1066800" y="1370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3CD4771D-DCE9-4A5F-B715-D6A55061591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1504569-9099-4644-A086-30FEDC55446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9373CC7B-5E9C-4944-823A-F4BB665C9A0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F10DD87D-0601-435C-8C9F-EC3EDACD7CA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674D280F-1EDE-4754-A713-0AA9D0C1B19E}"/>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9559E4FB-FCDB-4472-A839-6B40AFCCA26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C5C12BD3-CCEF-4C4B-B09A-A74DBE1241A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D088D274-A200-46C0-954A-0CB57AC0E2A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EBE6D326-BE11-4528-A6DE-C68AC39490C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2377DB57-05BA-4A9C-AB34-538DE4D26CC6}"/>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CD50EFD-57F6-4AF8-829B-129A4E3AADC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BB368C5C-EEF2-4097-9647-6C35CE041317}"/>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B17E70F2-714F-47A7-9B3E-205331D1FC2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年度のラスパイレス指数は，前年度と比べ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ポイント上回る水準となった。</a:t>
          </a:r>
        </a:p>
        <a:p>
          <a:r>
            <a:rPr kumimoji="1" lang="ja-JP" altLang="en-US" sz="1300">
              <a:latin typeface="ＭＳ Ｐゴシック" panose="020B0600070205080204" pitchFamily="50" charset="-128"/>
              <a:ea typeface="ＭＳ Ｐゴシック" panose="020B0600070205080204" pitchFamily="50" charset="-128"/>
            </a:rPr>
            <a:t>　今後も，行財政改革行動計画に基づき，職階や給与体系等の見直しなども含め，引き続き給与の適正化に努めていく。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6FE8B72E-A36C-40EC-9416-8A0D5EB2B8C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FE617B06-1FD2-4C38-8685-DFE3577B467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39E95567-BF3C-4384-AB47-58BB4550986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273D9A7E-F68C-42B8-89C1-445BC47CD1C2}"/>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C1FCDCC1-C01A-4B61-8133-6531321E4F83}"/>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D665564C-6646-40AC-9E79-2A353E4BCBE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56494DA9-5645-4552-984F-CEE869F78058}"/>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85C5DE64-4E94-44C9-92FC-1E37DBA8FAA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10B431E4-8512-4A14-99F0-54723782DC6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DE03671A-87E3-4ED7-8CD9-4C1EB6BCD8F3}"/>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EA03DC5B-BEE8-4C0F-AEBB-797A48D242A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69D79490-ADB4-4955-9C25-9305BA80E821}"/>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AF4B7531-3DFE-4B48-815C-2A7775093D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529B42B-CAFB-40F9-AC7A-9193F7375699}"/>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4AFBE1FC-3D8E-4450-82F1-14F5C5D9C29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EC73ED55-EB35-4507-BD4E-8936FEE8C45A}"/>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17017818-A5F3-4604-A36C-6CDDA933EA15}"/>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42BA95DF-F1AB-4619-8D46-E643CEAE856B}"/>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52F877C-C0AD-42C3-B652-0A3A8FC7A944}"/>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2C6CCC72-F959-4EC4-AD78-E43F3731D0F3}"/>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155222</xdr:rowOff>
    </xdr:to>
    <xdr:cxnSp macro="">
      <xdr:nvCxnSpPr>
        <xdr:cNvPr id="256" name="直線コネクタ 255">
          <a:extLst>
            <a:ext uri="{FF2B5EF4-FFF2-40B4-BE49-F238E27FC236}">
              <a16:creationId xmlns:a16="http://schemas.microsoft.com/office/drawing/2014/main" id="{8D3F49CC-B138-4C7D-B2D1-B820455B4714}"/>
            </a:ext>
          </a:extLst>
        </xdr:cNvPr>
        <xdr:cNvCxnSpPr/>
      </xdr:nvCxnSpPr>
      <xdr:spPr>
        <a:xfrm>
          <a:off x="16179800" y="148865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F3239ED0-DD37-4C92-9E3D-FAB92DFABE5C}"/>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2EDA1311-B410-4FE0-B50F-D40218382F4B}"/>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141816</xdr:rowOff>
    </xdr:to>
    <xdr:cxnSp macro="">
      <xdr:nvCxnSpPr>
        <xdr:cNvPr id="259" name="直線コネクタ 258">
          <a:extLst>
            <a:ext uri="{FF2B5EF4-FFF2-40B4-BE49-F238E27FC236}">
              <a16:creationId xmlns:a16="http://schemas.microsoft.com/office/drawing/2014/main" id="{F1441056-EFFB-4207-A649-FAD393BEA77E}"/>
            </a:ext>
          </a:extLst>
        </xdr:cNvPr>
        <xdr:cNvCxnSpPr/>
      </xdr:nvCxnSpPr>
      <xdr:spPr>
        <a:xfrm>
          <a:off x="15290800" y="147658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12B93528-56ED-4E6D-B8BF-0B617CDECA32}"/>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431BA3A5-6865-4DAE-9AD3-35197F94AE7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2" name="直線コネクタ 261">
          <a:extLst>
            <a:ext uri="{FF2B5EF4-FFF2-40B4-BE49-F238E27FC236}">
              <a16:creationId xmlns:a16="http://schemas.microsoft.com/office/drawing/2014/main" id="{A7A96D61-6BCA-4522-B0B8-8BE4567DB8FB}"/>
            </a:ext>
          </a:extLst>
        </xdr:cNvPr>
        <xdr:cNvCxnSpPr/>
      </xdr:nvCxnSpPr>
      <xdr:spPr>
        <a:xfrm>
          <a:off x="14401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FF579E0E-2F1D-4C0D-AC13-651960867DD9}"/>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7A8FC421-9005-44AC-9CD6-F92081D01924}"/>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7761</xdr:rowOff>
    </xdr:to>
    <xdr:cxnSp macro="">
      <xdr:nvCxnSpPr>
        <xdr:cNvPr id="265" name="直線コネクタ 264">
          <a:extLst>
            <a:ext uri="{FF2B5EF4-FFF2-40B4-BE49-F238E27FC236}">
              <a16:creationId xmlns:a16="http://schemas.microsoft.com/office/drawing/2014/main" id="{3EF7CDD8-9608-48FF-BF21-0C2D6EC06BBD}"/>
            </a:ext>
          </a:extLst>
        </xdr:cNvPr>
        <xdr:cNvCxnSpPr/>
      </xdr:nvCxnSpPr>
      <xdr:spPr>
        <a:xfrm>
          <a:off x="13512800" y="1464521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5D5C255C-389E-4D74-914D-7E17ADC84EAD}"/>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5C1D307C-8589-4E00-8481-A43DF97F4394}"/>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F26E6800-678A-479C-9616-FBEB1B71ABB5}"/>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297810BE-7F13-426B-9662-D83A048BFB7A}"/>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5A6FB12-6771-4BDA-A8A1-51CEF32D5098}"/>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D39D6CC-F7C1-40A3-AE26-65ED97014F6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5DA200D-A3A5-4F4A-9F22-C908F0E92F7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BDDC50E-9401-4FCC-88AD-F6359A4025F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3C4A1C06-0760-4F0B-AD9E-2CCC4902E32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5" name="楕円 274">
          <a:extLst>
            <a:ext uri="{FF2B5EF4-FFF2-40B4-BE49-F238E27FC236}">
              <a16:creationId xmlns:a16="http://schemas.microsoft.com/office/drawing/2014/main" id="{4F4E37A1-FDAD-4FCD-887C-F996C3FA812A}"/>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6" name="給与水準   （国との比較）該当値テキスト">
          <a:extLst>
            <a:ext uri="{FF2B5EF4-FFF2-40B4-BE49-F238E27FC236}">
              <a16:creationId xmlns:a16="http://schemas.microsoft.com/office/drawing/2014/main" id="{5BCBA5CB-0976-4884-B1F7-683033B0366C}"/>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a:extLst>
            <a:ext uri="{FF2B5EF4-FFF2-40B4-BE49-F238E27FC236}">
              <a16:creationId xmlns:a16="http://schemas.microsoft.com/office/drawing/2014/main" id="{07F66EC1-B771-4B31-B835-53A481F285E2}"/>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a:extLst>
            <a:ext uri="{FF2B5EF4-FFF2-40B4-BE49-F238E27FC236}">
              <a16:creationId xmlns:a16="http://schemas.microsoft.com/office/drawing/2014/main" id="{E263130C-BF3D-4D09-A45E-F730063FD8DA}"/>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9" name="楕円 278">
          <a:extLst>
            <a:ext uri="{FF2B5EF4-FFF2-40B4-BE49-F238E27FC236}">
              <a16:creationId xmlns:a16="http://schemas.microsoft.com/office/drawing/2014/main" id="{221705F1-BC5E-46A3-84D6-C8BD8D37A26C}"/>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0" name="テキスト ボックス 279">
          <a:extLst>
            <a:ext uri="{FF2B5EF4-FFF2-40B4-BE49-F238E27FC236}">
              <a16:creationId xmlns:a16="http://schemas.microsoft.com/office/drawing/2014/main" id="{142F098A-D361-4378-B5A6-B74BD0CC4BAF}"/>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1" name="楕円 280">
          <a:extLst>
            <a:ext uri="{FF2B5EF4-FFF2-40B4-BE49-F238E27FC236}">
              <a16:creationId xmlns:a16="http://schemas.microsoft.com/office/drawing/2014/main" id="{6414F78D-317B-4D60-B10F-B0F0702E332A}"/>
            </a:ext>
          </a:extLst>
        </xdr:cNvPr>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3E8C8DB3-F3BB-412D-8C76-A895468C5B58}"/>
            </a:ext>
          </a:extLst>
        </xdr:cNvPr>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3" name="楕円 282">
          <a:extLst>
            <a:ext uri="{FF2B5EF4-FFF2-40B4-BE49-F238E27FC236}">
              <a16:creationId xmlns:a16="http://schemas.microsoft.com/office/drawing/2014/main" id="{04C4B82D-3964-47C7-8554-812533394511}"/>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4" name="テキスト ボックス 283">
          <a:extLst>
            <a:ext uri="{FF2B5EF4-FFF2-40B4-BE49-F238E27FC236}">
              <a16:creationId xmlns:a16="http://schemas.microsoft.com/office/drawing/2014/main" id="{F7FDD922-934D-40AD-BB6C-76C91283F9FC}"/>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A596D66E-84AD-4A49-87B0-A9CA41377C9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F1002DB6-00FE-4F8C-BA22-747BF0DE5B3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AC2AC2DD-8A99-4E4B-9174-F2A14F484C3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23322D06-4534-402C-A99B-3B88F8F6A9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8C8EB0B2-2C5A-4418-9DAB-25619B5E810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B5FD88A-B185-4169-9F1B-1911A7A7E66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2B8D958B-9609-4999-A00F-453E0B491A5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CBF71E67-7B49-4834-8317-03989DFBAB6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C27CC4A4-B5C2-47C7-A3CB-AF0F4204422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118D09C4-4740-4076-ABFC-0CFB171D1B8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EF9DEA77-4CB3-42AD-87E6-0706975545E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5A5AAB6A-D103-445F-B86C-D0A35991421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77037418-0D01-4369-9290-18381DB130F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年度は前年度と比べ，一般職員数は同じであるが，町の人口が減少したため，人口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人当たり職員数は，前年度よりも</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人増となった。</a:t>
          </a:r>
        </a:p>
        <a:p>
          <a:r>
            <a:rPr kumimoji="1" lang="ja-JP" altLang="en-US" sz="1300">
              <a:latin typeface="ＭＳ Ｐゴシック" panose="020B0600070205080204" pitchFamily="50" charset="-128"/>
              <a:ea typeface="ＭＳ Ｐゴシック" panose="020B0600070205080204" pitchFamily="50" charset="-128"/>
            </a:rPr>
            <a:t>　今後も組織や事務事業の見直しと併せて，職員定数条例に基づいた適切な定員管理に努めていく。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98EAC5F8-1101-4393-8231-24179ED8448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F233F4C4-2F9F-416F-B759-F3F332414EC8}"/>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DE21C7AE-7EBC-4E9B-8FD8-B408B197D6A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C97C174A-5BE7-4456-A82B-CED6DA97F2A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46C13198-EAE4-4AEA-A117-0CCC52F045EA}"/>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FC2E5527-C549-48B8-8234-CFF70E799A2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7AED4689-BE30-4CEF-8F77-2F46A6B0C21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EF8D917D-600E-49D5-9366-7EB29245434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330C1585-C2D8-4E34-BA23-9E91A028CBE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27E17D0D-C5EB-41C8-9E7C-D57C8D22481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7C5652C2-0A83-4C7E-82EF-92EDE89DD4AC}"/>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A78132A2-E6D2-4B9E-858C-F35BAC83489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782AF1A8-AF08-40FB-8810-1C13841524A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AB1F8458-8076-4B60-B502-241F26B847B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1D1572FC-2C22-4F24-A7AB-A9D9B1A2A49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CD32FC4-EBB4-4F80-B9A9-13834E732D4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66BBDA73-8BCB-4BAB-B2D9-A4C58BE96755}"/>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21B6F46D-52E4-4825-87FF-DC0E692B6A96}"/>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24456BE4-BDCC-40D5-BF04-2D8DCA5DA098}"/>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9855AAD4-2F9A-451C-BB9A-8470233C61CF}"/>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B245680F-FF62-4417-A847-73EF712ACB84}"/>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37606</xdr:rowOff>
    </xdr:from>
    <xdr:to>
      <xdr:col>81</xdr:col>
      <xdr:colOff>44450</xdr:colOff>
      <xdr:row>61</xdr:row>
      <xdr:rowOff>49671</xdr:rowOff>
    </xdr:to>
    <xdr:cxnSp macro="">
      <xdr:nvCxnSpPr>
        <xdr:cNvPr id="319" name="直線コネクタ 318">
          <a:extLst>
            <a:ext uri="{FF2B5EF4-FFF2-40B4-BE49-F238E27FC236}">
              <a16:creationId xmlns:a16="http://schemas.microsoft.com/office/drawing/2014/main" id="{BDC47245-0B16-46C7-B620-E4BA9EB519E1}"/>
            </a:ext>
          </a:extLst>
        </xdr:cNvPr>
        <xdr:cNvCxnSpPr/>
      </xdr:nvCxnSpPr>
      <xdr:spPr>
        <a:xfrm>
          <a:off x="16179800" y="104960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5332FFFC-A12E-4E2C-876D-0B8A083664C8}"/>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CCFACD2F-9EC8-4F68-B57B-2EF2F38312F8}"/>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12136</xdr:rowOff>
    </xdr:from>
    <xdr:to>
      <xdr:col>77</xdr:col>
      <xdr:colOff>44450</xdr:colOff>
      <xdr:row>61</xdr:row>
      <xdr:rowOff>37606</xdr:rowOff>
    </xdr:to>
    <xdr:cxnSp macro="">
      <xdr:nvCxnSpPr>
        <xdr:cNvPr id="322" name="直線コネクタ 321">
          <a:extLst>
            <a:ext uri="{FF2B5EF4-FFF2-40B4-BE49-F238E27FC236}">
              <a16:creationId xmlns:a16="http://schemas.microsoft.com/office/drawing/2014/main" id="{671090D7-84FC-460D-8191-47C1DC7B7372}"/>
            </a:ext>
          </a:extLst>
        </xdr:cNvPr>
        <xdr:cNvCxnSpPr/>
      </xdr:nvCxnSpPr>
      <xdr:spPr>
        <a:xfrm>
          <a:off x="15290800" y="10470586"/>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8261D910-7E51-40FC-80AE-D44A26E56283}"/>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390430DB-C098-437D-8418-5CF5766C2F48}"/>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167499</xdr:rowOff>
    </xdr:from>
    <xdr:to>
      <xdr:col>72</xdr:col>
      <xdr:colOff>203200</xdr:colOff>
      <xdr:row>61</xdr:row>
      <xdr:rowOff>12136</xdr:rowOff>
    </xdr:to>
    <xdr:cxnSp macro="">
      <xdr:nvCxnSpPr>
        <xdr:cNvPr id="325" name="直線コネクタ 324">
          <a:extLst>
            <a:ext uri="{FF2B5EF4-FFF2-40B4-BE49-F238E27FC236}">
              <a16:creationId xmlns:a16="http://schemas.microsoft.com/office/drawing/2014/main" id="{72D439FC-A38B-4191-B545-C25EED1A8AA5}"/>
            </a:ext>
          </a:extLst>
        </xdr:cNvPr>
        <xdr:cNvCxnSpPr/>
      </xdr:nvCxnSpPr>
      <xdr:spPr>
        <a:xfrm>
          <a:off x="14401800" y="1045449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256F3800-51A8-4920-B175-9CA73AF5BADC}"/>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0746DA55-CDDA-4165-8238-41B30F9BCDD2}"/>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139347</xdr:rowOff>
    </xdr:from>
    <xdr:to>
      <xdr:col>68</xdr:col>
      <xdr:colOff>152400</xdr:colOff>
      <xdr:row>60</xdr:row>
      <xdr:rowOff>167499</xdr:rowOff>
    </xdr:to>
    <xdr:cxnSp macro="">
      <xdr:nvCxnSpPr>
        <xdr:cNvPr id="328" name="直線コネクタ 327">
          <a:extLst>
            <a:ext uri="{FF2B5EF4-FFF2-40B4-BE49-F238E27FC236}">
              <a16:creationId xmlns:a16="http://schemas.microsoft.com/office/drawing/2014/main" id="{5D9D5DCA-C6BF-451B-91A5-BB0269651DCD}"/>
            </a:ext>
          </a:extLst>
        </xdr:cNvPr>
        <xdr:cNvCxnSpPr/>
      </xdr:nvCxnSpPr>
      <xdr:spPr>
        <a:xfrm>
          <a:off x="13512800" y="1042634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8A4FF0C2-E4CB-409E-86A5-89457FA37BD1}"/>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2EC8C4A2-9A78-4D4D-B460-BDA1024A5C53}"/>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D4ADD6A4-56D1-4B4A-9A0D-CE9B16C0E1BC}"/>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C8604E7B-BF3C-4B47-91C3-0DFBFBBF8BB7}"/>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996D834-6F42-4DCB-AD52-71FA673D98E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F2B6A70-5772-443B-8C7C-B9802477CF3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81AE0E0-BD62-4F78-AD45-B1DED81FD5A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A33EEC9-34BA-4F80-8527-42DC1213791F}"/>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9709FAB-E7AB-450C-8607-D7C78213C05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170321</xdr:rowOff>
    </xdr:from>
    <xdr:to>
      <xdr:col>81</xdr:col>
      <xdr:colOff>95250</xdr:colOff>
      <xdr:row>61</xdr:row>
      <xdr:rowOff>100471</xdr:rowOff>
    </xdr:to>
    <xdr:sp macro="" textlink="">
      <xdr:nvSpPr>
        <xdr:cNvPr id="338" name="楕円 337">
          <a:extLst>
            <a:ext uri="{FF2B5EF4-FFF2-40B4-BE49-F238E27FC236}">
              <a16:creationId xmlns:a16="http://schemas.microsoft.com/office/drawing/2014/main" id="{B84E220B-8EB9-4205-ABEF-9F1FEA7D2AC0}"/>
            </a:ext>
          </a:extLst>
        </xdr:cNvPr>
        <xdr:cNvSpPr/>
      </xdr:nvSpPr>
      <xdr:spPr>
        <a:xfrm>
          <a:off x="16967200" y="10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142398</xdr:rowOff>
    </xdr:from>
    <xdr:ext cx="762000" cy="259045"/>
    <xdr:sp macro="" textlink="">
      <xdr:nvSpPr>
        <xdr:cNvPr id="339" name="定員管理の状況該当値テキスト">
          <a:extLst>
            <a:ext uri="{FF2B5EF4-FFF2-40B4-BE49-F238E27FC236}">
              <a16:creationId xmlns:a16="http://schemas.microsoft.com/office/drawing/2014/main" id="{C13DD49A-9438-47FE-89BC-C706408A466A}"/>
            </a:ext>
          </a:extLst>
        </xdr:cNvPr>
        <xdr:cNvSpPr txBox="1"/>
      </xdr:nvSpPr>
      <xdr:spPr>
        <a:xfrm>
          <a:off x="17106900" y="1042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158256</xdr:rowOff>
    </xdr:from>
    <xdr:to>
      <xdr:col>77</xdr:col>
      <xdr:colOff>95250</xdr:colOff>
      <xdr:row>61</xdr:row>
      <xdr:rowOff>88406</xdr:rowOff>
    </xdr:to>
    <xdr:sp macro="" textlink="">
      <xdr:nvSpPr>
        <xdr:cNvPr id="340" name="楕円 339">
          <a:extLst>
            <a:ext uri="{FF2B5EF4-FFF2-40B4-BE49-F238E27FC236}">
              <a16:creationId xmlns:a16="http://schemas.microsoft.com/office/drawing/2014/main" id="{B0EA4896-7BE5-4970-AA07-EE376C2DF782}"/>
            </a:ext>
          </a:extLst>
        </xdr:cNvPr>
        <xdr:cNvSpPr/>
      </xdr:nvSpPr>
      <xdr:spPr>
        <a:xfrm>
          <a:off x="16129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73183</xdr:rowOff>
    </xdr:from>
    <xdr:ext cx="736600" cy="259045"/>
    <xdr:sp macro="" textlink="">
      <xdr:nvSpPr>
        <xdr:cNvPr id="341" name="テキスト ボックス 340">
          <a:extLst>
            <a:ext uri="{FF2B5EF4-FFF2-40B4-BE49-F238E27FC236}">
              <a16:creationId xmlns:a16="http://schemas.microsoft.com/office/drawing/2014/main" id="{28659E84-77F6-424F-9F9E-FB3FA3A914BA}"/>
            </a:ext>
          </a:extLst>
        </xdr:cNvPr>
        <xdr:cNvSpPr txBox="1"/>
      </xdr:nvSpPr>
      <xdr:spPr>
        <a:xfrm>
          <a:off x="15798800" y="1053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132786</xdr:rowOff>
    </xdr:from>
    <xdr:to>
      <xdr:col>73</xdr:col>
      <xdr:colOff>44450</xdr:colOff>
      <xdr:row>61</xdr:row>
      <xdr:rowOff>62936</xdr:rowOff>
    </xdr:to>
    <xdr:sp macro="" textlink="">
      <xdr:nvSpPr>
        <xdr:cNvPr id="342" name="楕円 341">
          <a:extLst>
            <a:ext uri="{FF2B5EF4-FFF2-40B4-BE49-F238E27FC236}">
              <a16:creationId xmlns:a16="http://schemas.microsoft.com/office/drawing/2014/main" id="{A9E7D09C-8B5A-4198-8EFB-93ABB5689238}"/>
            </a:ext>
          </a:extLst>
        </xdr:cNvPr>
        <xdr:cNvSpPr/>
      </xdr:nvSpPr>
      <xdr:spPr>
        <a:xfrm>
          <a:off x="15240000" y="10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47713</xdr:rowOff>
    </xdr:from>
    <xdr:ext cx="762000" cy="259045"/>
    <xdr:sp macro="" textlink="">
      <xdr:nvSpPr>
        <xdr:cNvPr id="343" name="テキスト ボックス 342">
          <a:extLst>
            <a:ext uri="{FF2B5EF4-FFF2-40B4-BE49-F238E27FC236}">
              <a16:creationId xmlns:a16="http://schemas.microsoft.com/office/drawing/2014/main" id="{0B2E42A8-E8A8-4626-BD24-1ECEAC8C62DC}"/>
            </a:ext>
          </a:extLst>
        </xdr:cNvPr>
        <xdr:cNvSpPr txBox="1"/>
      </xdr:nvSpPr>
      <xdr:spPr>
        <a:xfrm>
          <a:off x="14909800" y="1050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116699</xdr:rowOff>
    </xdr:from>
    <xdr:to>
      <xdr:col>68</xdr:col>
      <xdr:colOff>203200</xdr:colOff>
      <xdr:row>61</xdr:row>
      <xdr:rowOff>46849</xdr:rowOff>
    </xdr:to>
    <xdr:sp macro="" textlink="">
      <xdr:nvSpPr>
        <xdr:cNvPr id="344" name="楕円 343">
          <a:extLst>
            <a:ext uri="{FF2B5EF4-FFF2-40B4-BE49-F238E27FC236}">
              <a16:creationId xmlns:a16="http://schemas.microsoft.com/office/drawing/2014/main" id="{A4FF8084-55B5-4837-AD8B-D7D4BACD4F17}"/>
            </a:ext>
          </a:extLst>
        </xdr:cNvPr>
        <xdr:cNvSpPr/>
      </xdr:nvSpPr>
      <xdr:spPr>
        <a:xfrm>
          <a:off x="143510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31626</xdr:rowOff>
    </xdr:from>
    <xdr:ext cx="762000" cy="259045"/>
    <xdr:sp macro="" textlink="">
      <xdr:nvSpPr>
        <xdr:cNvPr id="345" name="テキスト ボックス 344">
          <a:extLst>
            <a:ext uri="{FF2B5EF4-FFF2-40B4-BE49-F238E27FC236}">
              <a16:creationId xmlns:a16="http://schemas.microsoft.com/office/drawing/2014/main" id="{E0CC2F55-CCFE-4971-953C-608BDA66591F}"/>
            </a:ext>
          </a:extLst>
        </xdr:cNvPr>
        <xdr:cNvSpPr txBox="1"/>
      </xdr:nvSpPr>
      <xdr:spPr>
        <a:xfrm>
          <a:off x="14020800" y="1049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88547</xdr:rowOff>
    </xdr:from>
    <xdr:to>
      <xdr:col>64</xdr:col>
      <xdr:colOff>152400</xdr:colOff>
      <xdr:row>61</xdr:row>
      <xdr:rowOff>18697</xdr:rowOff>
    </xdr:to>
    <xdr:sp macro="" textlink="">
      <xdr:nvSpPr>
        <xdr:cNvPr id="346" name="楕円 345">
          <a:extLst>
            <a:ext uri="{FF2B5EF4-FFF2-40B4-BE49-F238E27FC236}">
              <a16:creationId xmlns:a16="http://schemas.microsoft.com/office/drawing/2014/main" id="{120C6EC9-1AF0-450A-9137-B3F8E5224DDA}"/>
            </a:ext>
          </a:extLst>
        </xdr:cNvPr>
        <xdr:cNvSpPr/>
      </xdr:nvSpPr>
      <xdr:spPr>
        <a:xfrm>
          <a:off x="13462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3474</xdr:rowOff>
    </xdr:from>
    <xdr:ext cx="762000" cy="259045"/>
    <xdr:sp macro="" textlink="">
      <xdr:nvSpPr>
        <xdr:cNvPr id="347" name="テキスト ボックス 346">
          <a:extLst>
            <a:ext uri="{FF2B5EF4-FFF2-40B4-BE49-F238E27FC236}">
              <a16:creationId xmlns:a16="http://schemas.microsoft.com/office/drawing/2014/main" id="{BB4F8F8B-0A86-4D4C-9C04-A8758B74BE57}"/>
            </a:ext>
          </a:extLst>
        </xdr:cNvPr>
        <xdr:cNvSpPr txBox="1"/>
      </xdr:nvSpPr>
      <xdr:spPr>
        <a:xfrm>
          <a:off x="13131800" y="1046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C0D1563-C110-42A2-A433-943456C289A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BAB9086A-9B4B-4B0B-8B43-00D1BF0B0B7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86F7FD6C-116C-4F95-8E6D-07F63FDF580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1D46F66E-47AB-4BBD-8282-B938411F14B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F7082942-EA03-486A-80F2-6B526133118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BE67DC33-6A9D-4B9D-B813-C6C8957362C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3D05F5A-B9FA-47D4-BFFE-2E66F423010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9D870304-B60D-4B2B-89F3-B2E081120C0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8BD0461F-BE01-4598-94A8-41A1813E43A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50AA7721-2925-4C23-A815-EEF6EBFF9D57}"/>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4D2AA930-DF5C-4C71-8E44-EAE97EBC7B1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FCB7B56D-72D6-4CC2-A9E3-E11448469AD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5102F0DE-6820-4E73-8F49-8EA8EC68F981}"/>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利根地区土地改良事業負担金の一部償還終了等による債務負担行為に基づく支出予定額が減少したものの，過疎対策事業債の増により元利償還金の額が増加したため，分子は増加し，臨時財政対策債発行可能額が大幅に減少したため，分母は減少し，比率とし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近年の実質公債費比率は，年々減少している傾向にあるが，今後，過疎対策事業債の元金償還が順次開始していくこと等により元利償還金が増加に転じる可能性もあるため，引き続き適正な起債管理に努め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690F2C08-15AC-495F-8072-72837444C41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58398B20-F4C0-47E6-9B1E-D42D5FC0DC9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BDC591EB-662E-465E-A594-CC14BB80346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ED21F05A-391C-4732-9812-F85F0E4261F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D26D48F1-F628-4F55-BE12-D3A53FDF4FE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63BDA724-163E-4933-89F9-8DE44586076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B2968E13-400A-4982-853D-F0BFAC0D4083}"/>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4E317498-6ABC-45D0-95AD-E33499A04A0E}"/>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B01F6D82-E49E-4DD2-8A1D-B68A0D5C523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D006D984-3782-47CD-AF17-28C99DB819A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978388DD-FB0D-4ACA-8996-F74EA0695B17}"/>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6049527A-A732-4CBC-9014-8E15B5F916D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F791D5EE-FB50-43DD-9ACD-A2E37711AF9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719FA36D-372B-4C52-8611-378C37D89EF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BCF4F636-D924-419D-9C09-C16177521F8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AE3F8C33-4BEE-4785-ADE3-0A16B7AEB972}"/>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70392411-6A02-46CA-92B2-B376D02B33BC}"/>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6B967314-A36B-4769-B7B8-C397EA96E16F}"/>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46167867-42F6-47C5-8C76-928D291C6917}"/>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16933</xdr:rowOff>
    </xdr:to>
    <xdr:cxnSp macro="">
      <xdr:nvCxnSpPr>
        <xdr:cNvPr id="380" name="直線コネクタ 379">
          <a:extLst>
            <a:ext uri="{FF2B5EF4-FFF2-40B4-BE49-F238E27FC236}">
              <a16:creationId xmlns:a16="http://schemas.microsoft.com/office/drawing/2014/main" id="{AC487F95-BADB-4C1A-A1A4-A9697FE8E3D2}"/>
            </a:ext>
          </a:extLst>
        </xdr:cNvPr>
        <xdr:cNvCxnSpPr/>
      </xdr:nvCxnSpPr>
      <xdr:spPr>
        <a:xfrm flipV="1">
          <a:off x="16179800" y="66873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E4534EFF-CEDB-4039-A0D5-C5E98BCA15C5}"/>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C9F9E323-50D7-40CF-8E2A-92A04B78C13D}"/>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41063</xdr:rowOff>
    </xdr:to>
    <xdr:cxnSp macro="">
      <xdr:nvCxnSpPr>
        <xdr:cNvPr id="383" name="直線コネクタ 382">
          <a:extLst>
            <a:ext uri="{FF2B5EF4-FFF2-40B4-BE49-F238E27FC236}">
              <a16:creationId xmlns:a16="http://schemas.microsoft.com/office/drawing/2014/main" id="{D79292D0-B3E3-4513-8BE0-D02C5A36A8D9}"/>
            </a:ext>
          </a:extLst>
        </xdr:cNvPr>
        <xdr:cNvCxnSpPr/>
      </xdr:nvCxnSpPr>
      <xdr:spPr>
        <a:xfrm flipV="1">
          <a:off x="15290800" y="670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A2597FB2-ED8C-45FC-9D92-AAF5B5C155AD}"/>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8C629BC3-C347-4FD0-834E-8DD61D934E6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41063</xdr:rowOff>
    </xdr:to>
    <xdr:cxnSp macro="">
      <xdr:nvCxnSpPr>
        <xdr:cNvPr id="386" name="直線コネクタ 385">
          <a:extLst>
            <a:ext uri="{FF2B5EF4-FFF2-40B4-BE49-F238E27FC236}">
              <a16:creationId xmlns:a16="http://schemas.microsoft.com/office/drawing/2014/main" id="{0094F192-DBA4-416D-96B9-ADC3B5D76017}"/>
            </a:ext>
          </a:extLst>
        </xdr:cNvPr>
        <xdr:cNvCxnSpPr/>
      </xdr:nvCxnSpPr>
      <xdr:spPr>
        <a:xfrm>
          <a:off x="14401800" y="6727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354502A0-C977-4BF9-B269-970E5345AE62}"/>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67981C2D-8940-445F-AB73-1EE73FB124E5}"/>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57150</xdr:rowOff>
    </xdr:to>
    <xdr:cxnSp macro="">
      <xdr:nvCxnSpPr>
        <xdr:cNvPr id="389" name="直線コネクタ 388">
          <a:extLst>
            <a:ext uri="{FF2B5EF4-FFF2-40B4-BE49-F238E27FC236}">
              <a16:creationId xmlns:a16="http://schemas.microsoft.com/office/drawing/2014/main" id="{DD799520-30BE-43F9-870D-A21E4D701BC6}"/>
            </a:ext>
          </a:extLst>
        </xdr:cNvPr>
        <xdr:cNvCxnSpPr/>
      </xdr:nvCxnSpPr>
      <xdr:spPr>
        <a:xfrm flipV="1">
          <a:off x="13512800" y="672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C6395E9C-A57E-410A-ACD1-01A5FE2E31F9}"/>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7CBF2FBD-B38D-408A-94EB-FE5AAC48B693}"/>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B507E5BA-3080-4332-A481-0B87B46FBD92}"/>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2A42855C-BBBF-48E7-BDF6-479AB39091B3}"/>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65EF17C-7913-49D7-9776-86B1D99DA66C}"/>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D0857D7-F335-447B-B45A-8106AD46036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2376AE09-1A6D-4999-B6E6-6AC6410BC66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A3C610B-282C-447A-8A4F-73A8C38B149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A9C8889-C3A7-4F41-B7CE-6F57437A8F9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9" name="楕円 398">
          <a:extLst>
            <a:ext uri="{FF2B5EF4-FFF2-40B4-BE49-F238E27FC236}">
              <a16:creationId xmlns:a16="http://schemas.microsoft.com/office/drawing/2014/main" id="{E5424815-008B-4DC2-8743-8486652D4BB9}"/>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0" name="公債費負担の状況該当値テキスト">
          <a:extLst>
            <a:ext uri="{FF2B5EF4-FFF2-40B4-BE49-F238E27FC236}">
              <a16:creationId xmlns:a16="http://schemas.microsoft.com/office/drawing/2014/main" id="{DD2D59A9-DF01-4D68-9F7C-A2016B07571C}"/>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1" name="楕円 400">
          <a:extLst>
            <a:ext uri="{FF2B5EF4-FFF2-40B4-BE49-F238E27FC236}">
              <a16:creationId xmlns:a16="http://schemas.microsoft.com/office/drawing/2014/main" id="{F93AFE2A-A137-43C7-9450-161D8A373C84}"/>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2" name="テキスト ボックス 401">
          <a:extLst>
            <a:ext uri="{FF2B5EF4-FFF2-40B4-BE49-F238E27FC236}">
              <a16:creationId xmlns:a16="http://schemas.microsoft.com/office/drawing/2014/main" id="{9E9529EB-DD08-4726-A083-161A7B03CAAF}"/>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161713</xdr:rowOff>
    </xdr:from>
    <xdr:to>
      <xdr:col>73</xdr:col>
      <xdr:colOff>44450</xdr:colOff>
      <xdr:row>39</xdr:row>
      <xdr:rowOff>91863</xdr:rowOff>
    </xdr:to>
    <xdr:sp macro="" textlink="">
      <xdr:nvSpPr>
        <xdr:cNvPr id="403" name="楕円 402">
          <a:extLst>
            <a:ext uri="{FF2B5EF4-FFF2-40B4-BE49-F238E27FC236}">
              <a16:creationId xmlns:a16="http://schemas.microsoft.com/office/drawing/2014/main" id="{6CEC2BD5-1ECC-4605-AC47-3FBCBFC91528}"/>
            </a:ext>
          </a:extLst>
        </xdr:cNvPr>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102040</xdr:rowOff>
    </xdr:from>
    <xdr:ext cx="762000" cy="259045"/>
    <xdr:sp macro="" textlink="">
      <xdr:nvSpPr>
        <xdr:cNvPr id="404" name="テキスト ボックス 403">
          <a:extLst>
            <a:ext uri="{FF2B5EF4-FFF2-40B4-BE49-F238E27FC236}">
              <a16:creationId xmlns:a16="http://schemas.microsoft.com/office/drawing/2014/main" id="{A9E38427-0AFC-4D43-BB2D-FAF76DE9BC94}"/>
            </a:ext>
          </a:extLst>
        </xdr:cNvPr>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05" name="楕円 404">
          <a:extLst>
            <a:ext uri="{FF2B5EF4-FFF2-40B4-BE49-F238E27FC236}">
              <a16:creationId xmlns:a16="http://schemas.microsoft.com/office/drawing/2014/main" id="{8201F179-7055-4153-929E-E864C3372383}"/>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06" name="テキスト ボックス 405">
          <a:extLst>
            <a:ext uri="{FF2B5EF4-FFF2-40B4-BE49-F238E27FC236}">
              <a16:creationId xmlns:a16="http://schemas.microsoft.com/office/drawing/2014/main" id="{6D102978-AC16-4E2F-8D4A-53660F946953}"/>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a:extLst>
            <a:ext uri="{FF2B5EF4-FFF2-40B4-BE49-F238E27FC236}">
              <a16:creationId xmlns:a16="http://schemas.microsoft.com/office/drawing/2014/main" id="{FA969B47-9032-4808-AFD7-E4FA1097320D}"/>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C50BBA1-0640-4D4F-99D5-1C074E38D75A}"/>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D977A35C-C269-4BE3-86CD-4C54B95067A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ACB7E5B5-E1F0-40DE-8C6F-A824D649C50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464ABAB5-9F4E-410A-B12B-C569FBA4EF6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45883196-D9A0-4475-8E03-D87DEE31E075}"/>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1936E96D-C03D-412B-B8FA-220A8368900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397A7C0E-D9C5-4EC2-91A9-B16993F8D2B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19F31ABC-804C-449E-899E-F171C14FB95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3CAB64F6-218B-4BCB-B14D-05F3DD7E06E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B2DF91C-9B82-4C1A-B89E-CD05635C103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56426266-06EA-47E0-A0BF-4C7CA0CA2C49}"/>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2814EFB-C9E1-4274-A6EA-D9DD86E0195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E135EE7A-EBB2-42A7-98E4-9739B0AD03E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DF148F5A-F6DF-4E66-8C97-98FD2ABBF92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の起債による地方債の現在高の増などにより将来負担額は前年度よりも増となったが，充当可能財源等についても公共公益施設維持整備基金の残高増等により増え，将来負担額よりも充当可能財源等が上回ったため，前年度と同様に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過疎地域に指定されたことにより，過疎対策事業債の発行による地方債残高の増加が見込まれるが，適正な起債管理や充当可能基金への積立等による適正な基金管理を行い，財政健全化に取り組んで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1E9FB0BC-3B37-4CAB-A926-718BB4305A9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4447BBAF-B5E2-48AE-BFAD-731878B80E0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1D0776FD-DD87-4334-A7FE-5FDE1FD11BE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8EF34D87-D93B-45D2-9D80-2459ADAA0D0A}"/>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146A3A15-1B7B-49F3-A071-10CA765F1F2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3900AF6E-3EA0-4E13-A5B0-D8AA2353DA9A}"/>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E80302C7-219A-4F33-853A-6BBFC7B1EE1E}"/>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7DE787A0-2491-48BD-B773-209D10D35DEE}"/>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96286510-0940-432D-B132-F2F95092C8D2}"/>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E06F6002-32B6-4EF0-B21D-E6C745C20D53}"/>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7BE0542F-734A-4974-A26E-AACAFE7FFFFE}"/>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5053AA4B-2150-4733-B09F-8DA5504A156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9D4BEE29-A1D3-4DF8-AB2D-BD9AAF2F230C}"/>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8C33DAB-5A97-4048-A109-A018E96D11BB}"/>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E6AEE46D-CA48-40DF-B9FD-7D0F39936F02}"/>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8596AB54-DBB7-4CA0-A420-CB44D6B5914C}"/>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478765DA-4729-4779-AF48-8F9515B3E486}"/>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DF905F6-3612-4648-ACAC-768F1FE64FCC}"/>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FF7EDD9B-C512-4C61-9088-F030ADE3FB06}"/>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20AB6A60-86C5-444A-8C83-ECBE77AC7554}"/>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A3BCB7BF-E4FD-49AE-BB74-931D0BFDD106}"/>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2FEE8C5A-7417-401D-9C58-E6285371730F}"/>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4" name="フローチャート: 判断 443">
          <a:extLst>
            <a:ext uri="{FF2B5EF4-FFF2-40B4-BE49-F238E27FC236}">
              <a16:creationId xmlns:a16="http://schemas.microsoft.com/office/drawing/2014/main" id="{842ABA9F-C0E3-4976-AD3A-F0ABDD2B8586}"/>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5" name="テキスト ボックス 444">
          <a:extLst>
            <a:ext uri="{FF2B5EF4-FFF2-40B4-BE49-F238E27FC236}">
              <a16:creationId xmlns:a16="http://schemas.microsoft.com/office/drawing/2014/main" id="{6B15C0E2-8AF3-43EF-A3E7-F41AC45EDFF7}"/>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6" name="フローチャート: 判断 445">
          <a:extLst>
            <a:ext uri="{FF2B5EF4-FFF2-40B4-BE49-F238E27FC236}">
              <a16:creationId xmlns:a16="http://schemas.microsoft.com/office/drawing/2014/main" id="{9CC02456-2F7E-4C7B-B55A-703A9F13A5B1}"/>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7" name="テキスト ボックス 446">
          <a:extLst>
            <a:ext uri="{FF2B5EF4-FFF2-40B4-BE49-F238E27FC236}">
              <a16:creationId xmlns:a16="http://schemas.microsoft.com/office/drawing/2014/main" id="{2DC86D26-28CE-485C-B2E2-6F1903888DFC}"/>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8" name="フローチャート: 判断 447">
          <a:extLst>
            <a:ext uri="{FF2B5EF4-FFF2-40B4-BE49-F238E27FC236}">
              <a16:creationId xmlns:a16="http://schemas.microsoft.com/office/drawing/2014/main" id="{A27724C2-1D37-43CB-BFC4-D12CBBEA9B9B}"/>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49" name="テキスト ボックス 448">
          <a:extLst>
            <a:ext uri="{FF2B5EF4-FFF2-40B4-BE49-F238E27FC236}">
              <a16:creationId xmlns:a16="http://schemas.microsoft.com/office/drawing/2014/main" id="{B95CC2B6-1DB0-4916-9096-F7626FA1B89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F71C23E5-4F4F-419F-889C-B21F81AEB54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18C1B6B8-4CDD-45A1-81DC-5C4F2F7BCC0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229A5E7-EE41-4D91-820F-53A4C2AAF6A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C966436-C317-4174-BF1F-426C90CD5E5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C025ACD-4527-41E5-833F-B57CA6719B5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
15,025
24.86
7,229,077
6,942,770
273,379
4,021,133
5,697,282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人件費については，前年度と同額となったが，経常経費充当一般財源は増加となり，経常一般財源がそれ以上に減少したため，比率としては増加した。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依然として類似団体平均と比較すると高い水準が続いており，今後も退職者の再任用での登用が見込まれることから，正職員や会計年度任用職員も含めた適正な人員管理に努めていく。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058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40</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09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123190</xdr:rowOff>
    </xdr:from>
    <xdr:to>
      <xdr:col>19</xdr:col>
      <xdr:colOff>187325</xdr:colOff>
      <xdr:row>40</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097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316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61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64787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11430</xdr:rowOff>
    </xdr:from>
    <xdr:to>
      <xdr:col>6</xdr:col>
      <xdr:colOff>171450</xdr:colOff>
      <xdr:row>41</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主にシステム改修業務委託の増加や物価高騰による燃料費の増加等により経常経費充当一般財源が増加となり，経常一般財源は減少となったため，比率としては増加したが，類似団体平均と比較すると低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今後も，引き続き徹底した経常経費の見直しを行い，物件費の削減に努めていく。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44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20320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6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6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8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ポイント増となったが，類似団体平均との比較においては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水準となっている。扶助費の経常経費充当一般財源は微減となったものの，経常一般財源がそれ以上に減少したため，比率としては増加した。扶助費は社会保障にかかわる費用であり，今後増大していくことが見込まれるため，国や県との制度内容との整合を図りながら，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445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118835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被保険者数増に伴い後期高齢者医療特別会計繰出金が増加したことや，要介護認定者数増に伴い介護保険特別会計繰出金が増加したことにより経常経費充当一般財源が増となったことによるものである。高齢化に伴いさらなる給付費の増が見込まれるため，より一層の使用料・保険料の徴収強化や歳出削減に向けた取り組み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58</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77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5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58</xdr:row>
      <xdr:rowOff>104140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104140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0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稲敷地方広域市町村圏事務組合に対する負担金が減となったが，経常経費充当一般財源が増加となり，経常一般財源は減少となったため，比率としては減少した。</a:t>
          </a:r>
        </a:p>
        <a:p>
          <a:r>
            <a:rPr kumimoji="1" lang="ja-JP" altLang="en-US" sz="1300">
              <a:latin typeface="ＭＳ Ｐゴシック" panose="020B0600070205080204" pitchFamily="50" charset="-128"/>
              <a:ea typeface="ＭＳ Ｐゴシック" panose="020B0600070205080204" pitchFamily="50" charset="-128"/>
            </a:rPr>
            <a:t>　今後も，各種補助金等の必要性を検証し，補助費等の抑制に努めていく。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158024</xdr:rowOff>
    </xdr:from>
    <xdr:to>
      <xdr:col>82</xdr:col>
      <xdr:colOff>107950</xdr:colOff>
      <xdr:row>36</xdr:row>
      <xdr:rowOff>19231</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158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144961</xdr:rowOff>
    </xdr:from>
    <xdr:to>
      <xdr:col>78</xdr:col>
      <xdr:colOff>69850</xdr:colOff>
      <xdr:row>36</xdr:row>
      <xdr:rowOff>19231</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4571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35</xdr:row>
      <xdr:rowOff>144961</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1261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125367</xdr:rowOff>
    </xdr:from>
    <xdr:to>
      <xdr:col>69</xdr:col>
      <xdr:colOff>92075</xdr:colOff>
      <xdr:row>36</xdr:row>
      <xdr:rowOff>78014</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261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107224</xdr:rowOff>
    </xdr:from>
    <xdr:to>
      <xdr:col>82</xdr:col>
      <xdr:colOff>158750</xdr:colOff>
      <xdr:row>36</xdr:row>
      <xdr:rowOff>37374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123751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139881</xdr:rowOff>
    </xdr:from>
    <xdr:to>
      <xdr:col>78</xdr:col>
      <xdr:colOff>120650</xdr:colOff>
      <xdr:row>36</xdr:row>
      <xdr:rowOff>70031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54808</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94161</xdr:rowOff>
    </xdr:from>
    <xdr:to>
      <xdr:col>74</xdr:col>
      <xdr:colOff>31750</xdr:colOff>
      <xdr:row>36</xdr:row>
      <xdr:rowOff>24311</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34488</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74567</xdr:rowOff>
    </xdr:from>
    <xdr:to>
      <xdr:col>69</xdr:col>
      <xdr:colOff>142875</xdr:colOff>
      <xdr:row>36</xdr:row>
      <xdr:rowOff>4717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14894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ポイント増となったが，類似団体平均との比較においては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ポイント低い水準を維持している。</a:t>
          </a:r>
        </a:p>
        <a:p>
          <a:r>
            <a:rPr kumimoji="1" lang="ja-JP" altLang="en-US" sz="1300">
              <a:latin typeface="ＭＳ Ｐゴシック" panose="020B0600070205080204" pitchFamily="50" charset="-128"/>
              <a:ea typeface="ＭＳ Ｐゴシック" panose="020B0600070205080204" pitchFamily="50" charset="-128"/>
            </a:rPr>
            <a:t>　過疎対策事業債の元金償還が始まったことにより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百万円増加した。今後も，過疎対策事業債の元金償還が順次開始することにより公債費が増加していくため，普通建設事業の必要性や費用対効果等を十分考慮し，適正な起債管理に努めていく。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97282</xdr:rowOff>
    </xdr:from>
    <xdr:to>
      <xdr:col>24</xdr:col>
      <xdr:colOff>25400</xdr:colOff>
      <xdr:row>75</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560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97282</xdr:rowOff>
    </xdr:from>
    <xdr:to>
      <xdr:col>19</xdr:col>
      <xdr:colOff>187325</xdr:colOff>
      <xdr:row>75</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560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147574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147574</xdr:rowOff>
    </xdr:from>
    <xdr:to>
      <xdr:col>11</xdr:col>
      <xdr:colOff>9525</xdr:colOff>
      <xdr:row>75</xdr:row>
      <xdr:rowOff>152146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46482</xdr:rowOff>
    </xdr:from>
    <xdr:to>
      <xdr:col>20</xdr:col>
      <xdr:colOff>38100</xdr:colOff>
      <xdr:row>75</xdr:row>
      <xdr:rowOff>148081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158259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ポイント増となった。物件費や繰出金の増により，経常経費充当一般財源が増となり，臨時財政対策債の大幅減等により経常一般財源が減少したため，比率としては増加した。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類似団体平均と比較すると依然として高い水準であるため，経常経費に占める割合の高い人件費を中心に改善を図るなど，経常経費の削減に努めていく。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168148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30937"/>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30937"/>
          <a:ext cx="8890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165863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77239"/>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79</xdr:row>
      <xdr:rowOff>165863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966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115063</xdr:rowOff>
    </xdr:from>
    <xdr:to>
      <xdr:col>69</xdr:col>
      <xdr:colOff>142875</xdr:colOff>
      <xdr:row>80</xdr:row>
      <xdr:rowOff>45213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29990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101346</xdr:rowOff>
    </xdr:from>
    <xdr:to>
      <xdr:col>65</xdr:col>
      <xdr:colOff>53975</xdr:colOff>
      <xdr:row>80</xdr:row>
      <xdr:rowOff>31496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16273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130594</xdr:rowOff>
    </xdr:from>
    <xdr:to>
      <xdr:col>29</xdr:col>
      <xdr:colOff>127000</xdr:colOff>
      <xdr:row>16</xdr:row>
      <xdr:rowOff>132334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21419"/>
          <a:ext cx="647700" cy="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130594</xdr:rowOff>
    </xdr:from>
    <xdr:to>
      <xdr:col>26</xdr:col>
      <xdr:colOff>50800</xdr:colOff>
      <xdr:row>17</xdr:row>
      <xdr:rowOff>49720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21419"/>
          <a:ext cx="698500" cy="9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49720</xdr:rowOff>
    </xdr:from>
    <xdr:to>
      <xdr:col>22</xdr:col>
      <xdr:colOff>114300</xdr:colOff>
      <xdr:row>17</xdr:row>
      <xdr:rowOff>99111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11995"/>
          <a:ext cx="698500" cy="4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99111</xdr:rowOff>
    </xdr:from>
    <xdr:to>
      <xdr:col>18</xdr:col>
      <xdr:colOff>177800</xdr:colOff>
      <xdr:row>17</xdr:row>
      <xdr:rowOff>120777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1386"/>
          <a:ext cx="6985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81534</xdr:rowOff>
    </xdr:from>
    <xdr:to>
      <xdr:col>29</xdr:col>
      <xdr:colOff>177800</xdr:colOff>
      <xdr:row>17</xdr:row>
      <xdr:rowOff>11684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72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98061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79794</xdr:rowOff>
    </xdr:from>
    <xdr:to>
      <xdr:col>26</xdr:col>
      <xdr:colOff>101600</xdr:colOff>
      <xdr:row>17</xdr:row>
      <xdr:rowOff>9944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7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20121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3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170370</xdr:rowOff>
    </xdr:from>
    <xdr:to>
      <xdr:col>22</xdr:col>
      <xdr:colOff>165100</xdr:colOff>
      <xdr:row>17</xdr:row>
      <xdr:rowOff>100520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6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110697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3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48311</xdr:rowOff>
    </xdr:from>
    <xdr:to>
      <xdr:col>19</xdr:col>
      <xdr:colOff>38100</xdr:colOff>
      <xdr:row>17</xdr:row>
      <xdr:rowOff>149911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134688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69977</xdr:rowOff>
    </xdr:from>
    <xdr:to>
      <xdr:col>15</xdr:col>
      <xdr:colOff>101600</xdr:colOff>
      <xdr:row>18</xdr:row>
      <xdr:rowOff>127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156354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287386</xdr:rowOff>
    </xdr:from>
    <xdr:to>
      <xdr:col>29</xdr:col>
      <xdr:colOff>127000</xdr:colOff>
      <xdr:row>37</xdr:row>
      <xdr:rowOff>293443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412086"/>
          <a:ext cx="647700" cy="6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267360</xdr:rowOff>
    </xdr:from>
    <xdr:to>
      <xdr:col>26</xdr:col>
      <xdr:colOff>50800</xdr:colOff>
      <xdr:row>37</xdr:row>
      <xdr:rowOff>293443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392060"/>
          <a:ext cx="698500" cy="2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267360</xdr:rowOff>
    </xdr:from>
    <xdr:to>
      <xdr:col>22</xdr:col>
      <xdr:colOff>114300</xdr:colOff>
      <xdr:row>37</xdr:row>
      <xdr:rowOff>273647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392060"/>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266469</xdr:rowOff>
    </xdr:from>
    <xdr:to>
      <xdr:col>18</xdr:col>
      <xdr:colOff>177800</xdr:colOff>
      <xdr:row>37</xdr:row>
      <xdr:rowOff>273647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391169"/>
          <a:ext cx="6985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236586</xdr:rowOff>
    </xdr:from>
    <xdr:to>
      <xdr:col>29</xdr:col>
      <xdr:colOff>177800</xdr:colOff>
      <xdr:row>37</xdr:row>
      <xdr:rowOff>338186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36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208663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33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242643</xdr:rowOff>
    </xdr:from>
    <xdr:to>
      <xdr:col>26</xdr:col>
      <xdr:colOff>101600</xdr:colOff>
      <xdr:row>38</xdr:row>
      <xdr:rowOff>1343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6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329020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5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216560</xdr:rowOff>
    </xdr:from>
    <xdr:to>
      <xdr:col>22</xdr:col>
      <xdr:colOff>165100</xdr:colOff>
      <xdr:row>37</xdr:row>
      <xdr:rowOff>318160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341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302937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42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222847</xdr:rowOff>
    </xdr:from>
    <xdr:to>
      <xdr:col>19</xdr:col>
      <xdr:colOff>38100</xdr:colOff>
      <xdr:row>37</xdr:row>
      <xdr:rowOff>324447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34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309224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4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215669</xdr:rowOff>
    </xdr:from>
    <xdr:to>
      <xdr:col>15</xdr:col>
      <xdr:colOff>101600</xdr:colOff>
      <xdr:row>37</xdr:row>
      <xdr:rowOff>317269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34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302046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
15,025
24.86
7,229,077
6,942,770
273,379
4,021,133
5,697,282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58076</xdr:rowOff>
    </xdr:from>
    <xdr:to>
      <xdr:col>24</xdr:col>
      <xdr:colOff>63500</xdr:colOff>
      <xdr:row>35</xdr:row>
      <xdr:rowOff>77778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58826"/>
          <a:ext cx="8382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77778</xdr:rowOff>
    </xdr:from>
    <xdr:to>
      <xdr:col>19</xdr:col>
      <xdr:colOff>177800</xdr:colOff>
      <xdr:row>35</xdr:row>
      <xdr:rowOff>146301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78528"/>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146301</xdr:rowOff>
    </xdr:from>
    <xdr:to>
      <xdr:col>15</xdr:col>
      <xdr:colOff>50800</xdr:colOff>
      <xdr:row>36</xdr:row>
      <xdr:rowOff>86322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47051"/>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86322</xdr:rowOff>
    </xdr:from>
    <xdr:to>
      <xdr:col>10</xdr:col>
      <xdr:colOff>114300</xdr:colOff>
      <xdr:row>36</xdr:row>
      <xdr:rowOff>95909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58522"/>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7276</xdr:rowOff>
    </xdr:from>
    <xdr:to>
      <xdr:col>24</xdr:col>
      <xdr:colOff>114300</xdr:colOff>
      <xdr:row>35</xdr:row>
      <xdr:rowOff>108876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30153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5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26978</xdr:rowOff>
    </xdr:from>
    <xdr:to>
      <xdr:col>20</xdr:col>
      <xdr:colOff>38100</xdr:colOff>
      <xdr:row>35</xdr:row>
      <xdr:rowOff>128578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145105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95501</xdr:rowOff>
    </xdr:from>
    <xdr:to>
      <xdr:col>15</xdr:col>
      <xdr:colOff>101600</xdr:colOff>
      <xdr:row>36</xdr:row>
      <xdr:rowOff>25651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9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35522</xdr:rowOff>
    </xdr:from>
    <xdr:to>
      <xdr:col>10</xdr:col>
      <xdr:colOff>165100</xdr:colOff>
      <xdr:row>36</xdr:row>
      <xdr:rowOff>137122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45109</xdr:rowOff>
    </xdr:from>
    <xdr:to>
      <xdr:col>6</xdr:col>
      <xdr:colOff>38100</xdr:colOff>
      <xdr:row>36</xdr:row>
      <xdr:rowOff>146709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137836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95254</xdr:rowOff>
    </xdr:from>
    <xdr:to>
      <xdr:col>24</xdr:col>
      <xdr:colOff>63500</xdr:colOff>
      <xdr:row>57</xdr:row>
      <xdr:rowOff>128901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867904"/>
          <a:ext cx="838200" cy="3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128901</xdr:rowOff>
    </xdr:from>
    <xdr:to>
      <xdr:col>19</xdr:col>
      <xdr:colOff>177800</xdr:colOff>
      <xdr:row>57</xdr:row>
      <xdr:rowOff>169799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901551"/>
          <a:ext cx="889000" cy="4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169799</xdr:rowOff>
    </xdr:from>
    <xdr:to>
      <xdr:col>15</xdr:col>
      <xdr:colOff>50800</xdr:colOff>
      <xdr:row>58</xdr:row>
      <xdr:rowOff>89136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942449"/>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89136</xdr:rowOff>
    </xdr:from>
    <xdr:to>
      <xdr:col>10</xdr:col>
      <xdr:colOff>114300</xdr:colOff>
      <xdr:row>58</xdr:row>
      <xdr:rowOff>103690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33236"/>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44454</xdr:rowOff>
    </xdr:from>
    <xdr:to>
      <xdr:col>24</xdr:col>
      <xdr:colOff>114300</xdr:colOff>
      <xdr:row>57</xdr:row>
      <xdr:rowOff>146054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8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130831</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3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78101</xdr:rowOff>
    </xdr:from>
    <xdr:to>
      <xdr:col>20</xdr:col>
      <xdr:colOff>38100</xdr:colOff>
      <xdr:row>58</xdr:row>
      <xdr:rowOff>8251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8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170828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9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118999</xdr:rowOff>
    </xdr:from>
    <xdr:to>
      <xdr:col>15</xdr:col>
      <xdr:colOff>101600</xdr:colOff>
      <xdr:row>58</xdr:row>
      <xdr:rowOff>49149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40276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8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38336</xdr:rowOff>
    </xdr:from>
    <xdr:to>
      <xdr:col>10</xdr:col>
      <xdr:colOff>165100</xdr:colOff>
      <xdr:row>58</xdr:row>
      <xdr:rowOff>139936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9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131063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0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52890</xdr:rowOff>
    </xdr:from>
    <xdr:to>
      <xdr:col>6</xdr:col>
      <xdr:colOff>38100</xdr:colOff>
      <xdr:row>58</xdr:row>
      <xdr:rowOff>154490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145617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8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24509</xdr:rowOff>
    </xdr:from>
    <xdr:to>
      <xdr:col>24</xdr:col>
      <xdr:colOff>63500</xdr:colOff>
      <xdr:row>78</xdr:row>
      <xdr:rowOff>24760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9760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24760</xdr:rowOff>
    </xdr:from>
    <xdr:to>
      <xdr:col>19</xdr:col>
      <xdr:colOff>177800</xdr:colOff>
      <xdr:row>78</xdr:row>
      <xdr:rowOff>35344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97860"/>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30131</xdr:rowOff>
    </xdr:from>
    <xdr:to>
      <xdr:col>15</xdr:col>
      <xdr:colOff>50800</xdr:colOff>
      <xdr:row>78</xdr:row>
      <xdr:rowOff>35344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3231"/>
          <a:ext cx="8890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30131</xdr:rowOff>
    </xdr:from>
    <xdr:to>
      <xdr:col>10</xdr:col>
      <xdr:colOff>114300</xdr:colOff>
      <xdr:row>78</xdr:row>
      <xdr:rowOff>36235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0323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145159</xdr:rowOff>
    </xdr:from>
    <xdr:to>
      <xdr:col>24</xdr:col>
      <xdr:colOff>114300</xdr:colOff>
      <xdr:row>78</xdr:row>
      <xdr:rowOff>75309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60086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6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145410</xdr:rowOff>
    </xdr:from>
    <xdr:to>
      <xdr:col>20</xdr:col>
      <xdr:colOff>38100</xdr:colOff>
      <xdr:row>78</xdr:row>
      <xdr:rowOff>75560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66687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3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155994</xdr:rowOff>
    </xdr:from>
    <xdr:to>
      <xdr:col>15</xdr:col>
      <xdr:colOff>101600</xdr:colOff>
      <xdr:row>78</xdr:row>
      <xdr:rowOff>86144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77271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5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150781</xdr:rowOff>
    </xdr:from>
    <xdr:to>
      <xdr:col>10</xdr:col>
      <xdr:colOff>165100</xdr:colOff>
      <xdr:row>78</xdr:row>
      <xdr:rowOff>80931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72058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156885</xdr:rowOff>
    </xdr:from>
    <xdr:to>
      <xdr:col>6</xdr:col>
      <xdr:colOff>38100</xdr:colOff>
      <xdr:row>78</xdr:row>
      <xdr:rowOff>87035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78162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135395</xdr:rowOff>
    </xdr:from>
    <xdr:to>
      <xdr:col>24</xdr:col>
      <xdr:colOff>63500</xdr:colOff>
      <xdr:row>96</xdr:row>
      <xdr:rowOff>111937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23145"/>
          <a:ext cx="838200" cy="1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135395</xdr:rowOff>
    </xdr:from>
    <xdr:to>
      <xdr:col>19</xdr:col>
      <xdr:colOff>177800</xdr:colOff>
      <xdr:row>97</xdr:row>
      <xdr:rowOff>27508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3145"/>
          <a:ext cx="889000" cy="2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27508</xdr:rowOff>
    </xdr:from>
    <xdr:to>
      <xdr:col>15</xdr:col>
      <xdr:colOff>50800</xdr:colOff>
      <xdr:row>97</xdr:row>
      <xdr:rowOff>67374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58158"/>
          <a:ext cx="889000" cy="3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67374</xdr:rowOff>
    </xdr:from>
    <xdr:to>
      <xdr:col>10</xdr:col>
      <xdr:colOff>114300</xdr:colOff>
      <xdr:row>97</xdr:row>
      <xdr:rowOff>82499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802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61137</xdr:rowOff>
    </xdr:from>
    <xdr:to>
      <xdr:col>24</xdr:col>
      <xdr:colOff>114300</xdr:colOff>
      <xdr:row>96</xdr:row>
      <xdr:rowOff>162737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39564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84595</xdr:rowOff>
    </xdr:from>
    <xdr:to>
      <xdr:col>20</xdr:col>
      <xdr:colOff>38100</xdr:colOff>
      <xdr:row>96</xdr:row>
      <xdr:rowOff>14745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5872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4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148158</xdr:rowOff>
    </xdr:from>
    <xdr:to>
      <xdr:col>15</xdr:col>
      <xdr:colOff>101600</xdr:colOff>
      <xdr:row>97</xdr:row>
      <xdr:rowOff>78308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69435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16574</xdr:rowOff>
    </xdr:from>
    <xdr:to>
      <xdr:col>10</xdr:col>
      <xdr:colOff>165100</xdr:colOff>
      <xdr:row>97</xdr:row>
      <xdr:rowOff>118174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109301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31699</xdr:rowOff>
    </xdr:from>
    <xdr:to>
      <xdr:col>6</xdr:col>
      <xdr:colOff>38100</xdr:colOff>
      <xdr:row>97</xdr:row>
      <xdr:rowOff>133299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124426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5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43894</xdr:rowOff>
    </xdr:from>
    <xdr:to>
      <xdr:col>55</xdr:col>
      <xdr:colOff>0</xdr:colOff>
      <xdr:row>37</xdr:row>
      <xdr:rowOff>60577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7544"/>
          <a:ext cx="8382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69488</xdr:rowOff>
    </xdr:from>
    <xdr:to>
      <xdr:col>50</xdr:col>
      <xdr:colOff>114300</xdr:colOff>
      <xdr:row>37</xdr:row>
      <xdr:rowOff>60577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898788"/>
          <a:ext cx="889000" cy="50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69488</xdr:rowOff>
    </xdr:from>
    <xdr:to>
      <xdr:col>45</xdr:col>
      <xdr:colOff>177800</xdr:colOff>
      <xdr:row>37</xdr:row>
      <xdr:rowOff>96431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898788"/>
          <a:ext cx="889000" cy="5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96431</xdr:rowOff>
    </xdr:from>
    <xdr:to>
      <xdr:col>41</xdr:col>
      <xdr:colOff>50800</xdr:colOff>
      <xdr:row>37</xdr:row>
      <xdr:rowOff>116090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4008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164544</xdr:rowOff>
    </xdr:from>
    <xdr:to>
      <xdr:col>55</xdr:col>
      <xdr:colOff>50800</xdr:colOff>
      <xdr:row>37</xdr:row>
      <xdr:rowOff>94694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79471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9777</xdr:rowOff>
    </xdr:from>
    <xdr:to>
      <xdr:col>50</xdr:col>
      <xdr:colOff>165100</xdr:colOff>
      <xdr:row>37</xdr:row>
      <xdr:rowOff>111377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102504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18688</xdr:rowOff>
    </xdr:from>
    <xdr:to>
      <xdr:col>46</xdr:col>
      <xdr:colOff>38100</xdr:colOff>
      <xdr:row>34</xdr:row>
      <xdr:rowOff>120288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8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111415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94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45631</xdr:rowOff>
    </xdr:from>
    <xdr:to>
      <xdr:col>41</xdr:col>
      <xdr:colOff>101600</xdr:colOff>
      <xdr:row>37</xdr:row>
      <xdr:rowOff>147231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138358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65290</xdr:rowOff>
    </xdr:from>
    <xdr:to>
      <xdr:col>36</xdr:col>
      <xdr:colOff>165100</xdr:colOff>
      <xdr:row>37</xdr:row>
      <xdr:rowOff>166891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8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158017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101310</xdr:rowOff>
    </xdr:from>
    <xdr:to>
      <xdr:col>55</xdr:col>
      <xdr:colOff>0</xdr:colOff>
      <xdr:row>57</xdr:row>
      <xdr:rowOff>128323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02510"/>
          <a:ext cx="838200" cy="19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71211</xdr:rowOff>
    </xdr:from>
    <xdr:to>
      <xdr:col>50</xdr:col>
      <xdr:colOff>114300</xdr:colOff>
      <xdr:row>57</xdr:row>
      <xdr:rowOff>128323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43861"/>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71211</xdr:rowOff>
    </xdr:from>
    <xdr:to>
      <xdr:col>45</xdr:col>
      <xdr:colOff>177800</xdr:colOff>
      <xdr:row>58</xdr:row>
      <xdr:rowOff>14107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43861"/>
          <a:ext cx="8890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14107</xdr:rowOff>
    </xdr:from>
    <xdr:to>
      <xdr:col>41</xdr:col>
      <xdr:colOff>50800</xdr:colOff>
      <xdr:row>58</xdr:row>
      <xdr:rowOff>40320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58207"/>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50510</xdr:rowOff>
    </xdr:from>
    <xdr:to>
      <xdr:col>55</xdr:col>
      <xdr:colOff>50800</xdr:colOff>
      <xdr:row>56</xdr:row>
      <xdr:rowOff>152110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28937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77523</xdr:rowOff>
    </xdr:from>
    <xdr:to>
      <xdr:col>50</xdr:col>
      <xdr:colOff>165100</xdr:colOff>
      <xdr:row>58</xdr:row>
      <xdr:rowOff>7673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170250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20411</xdr:rowOff>
    </xdr:from>
    <xdr:to>
      <xdr:col>46</xdr:col>
      <xdr:colOff>38100</xdr:colOff>
      <xdr:row>57</xdr:row>
      <xdr:rowOff>122011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9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134757</xdr:rowOff>
    </xdr:from>
    <xdr:to>
      <xdr:col>41</xdr:col>
      <xdr:colOff>101600</xdr:colOff>
      <xdr:row>58</xdr:row>
      <xdr:rowOff>64907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56034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0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160970</xdr:rowOff>
    </xdr:from>
    <xdr:to>
      <xdr:col>36</xdr:col>
      <xdr:colOff>165100</xdr:colOff>
      <xdr:row>58</xdr:row>
      <xdr:rowOff>91120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3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82247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2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120059</xdr:rowOff>
    </xdr:from>
    <xdr:to>
      <xdr:col>55</xdr:col>
      <xdr:colOff>0</xdr:colOff>
      <xdr:row>78</xdr:row>
      <xdr:rowOff>153473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93159"/>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113201</xdr:rowOff>
    </xdr:from>
    <xdr:to>
      <xdr:col>50</xdr:col>
      <xdr:colOff>114300</xdr:colOff>
      <xdr:row>78</xdr:row>
      <xdr:rowOff>153473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8630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113201</xdr:rowOff>
    </xdr:from>
    <xdr:to>
      <xdr:col>45</xdr:col>
      <xdr:colOff>177800</xdr:colOff>
      <xdr:row>79</xdr:row>
      <xdr:rowOff>2826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86301"/>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2826</xdr:rowOff>
    </xdr:from>
    <xdr:to>
      <xdr:col>41</xdr:col>
      <xdr:colOff>50800</xdr:colOff>
      <xdr:row>79</xdr:row>
      <xdr:rowOff>13932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4737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69259</xdr:rowOff>
    </xdr:from>
    <xdr:to>
      <xdr:col>55</xdr:col>
      <xdr:colOff>50800</xdr:colOff>
      <xdr:row>78</xdr:row>
      <xdr:rowOff>170859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155636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5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102673</xdr:rowOff>
    </xdr:from>
    <xdr:to>
      <xdr:col>50</xdr:col>
      <xdr:colOff>165100</xdr:colOff>
      <xdr:row>79</xdr:row>
      <xdr:rowOff>32823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23950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62401</xdr:rowOff>
    </xdr:from>
    <xdr:to>
      <xdr:col>46</xdr:col>
      <xdr:colOff>38100</xdr:colOff>
      <xdr:row>78</xdr:row>
      <xdr:rowOff>164001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155128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123476</xdr:rowOff>
    </xdr:from>
    <xdr:to>
      <xdr:col>41</xdr:col>
      <xdr:colOff>101600</xdr:colOff>
      <xdr:row>79</xdr:row>
      <xdr:rowOff>53626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44753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8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134582</xdr:rowOff>
    </xdr:from>
    <xdr:to>
      <xdr:col>36</xdr:col>
      <xdr:colOff>165100</xdr:colOff>
      <xdr:row>79</xdr:row>
      <xdr:rowOff>64732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55859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137173</xdr:rowOff>
    </xdr:from>
    <xdr:to>
      <xdr:col>55</xdr:col>
      <xdr:colOff>0</xdr:colOff>
      <xdr:row>97</xdr:row>
      <xdr:rowOff>82435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424923"/>
          <a:ext cx="838200" cy="28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45453</xdr:rowOff>
    </xdr:from>
    <xdr:to>
      <xdr:col>50</xdr:col>
      <xdr:colOff>114300</xdr:colOff>
      <xdr:row>97</xdr:row>
      <xdr:rowOff>82435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76103"/>
          <a:ext cx="889000" cy="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45453</xdr:rowOff>
    </xdr:from>
    <xdr:to>
      <xdr:col>45</xdr:col>
      <xdr:colOff>177800</xdr:colOff>
      <xdr:row>97</xdr:row>
      <xdr:rowOff>130302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76103"/>
          <a:ext cx="889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130302</xdr:rowOff>
    </xdr:from>
    <xdr:to>
      <xdr:col>41</xdr:col>
      <xdr:colOff>50800</xdr:colOff>
      <xdr:row>97</xdr:row>
      <xdr:rowOff>161761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60952"/>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86373</xdr:rowOff>
    </xdr:from>
    <xdr:to>
      <xdr:col>55</xdr:col>
      <xdr:colOff>50800</xdr:colOff>
      <xdr:row>96</xdr:row>
      <xdr:rowOff>16523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7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109250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2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31635</xdr:rowOff>
    </xdr:from>
    <xdr:to>
      <xdr:col>50</xdr:col>
      <xdr:colOff>165100</xdr:colOff>
      <xdr:row>97</xdr:row>
      <xdr:rowOff>133235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124362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166103</xdr:rowOff>
    </xdr:from>
    <xdr:to>
      <xdr:col>46</xdr:col>
      <xdr:colOff>38100</xdr:colOff>
      <xdr:row>97</xdr:row>
      <xdr:rowOff>96253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87380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79502</xdr:rowOff>
    </xdr:from>
    <xdr:to>
      <xdr:col>41</xdr:col>
      <xdr:colOff>101600</xdr:colOff>
      <xdr:row>98</xdr:row>
      <xdr:rowOff>9652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110961</xdr:rowOff>
    </xdr:from>
    <xdr:to>
      <xdr:col>36</xdr:col>
      <xdr:colOff>165100</xdr:colOff>
      <xdr:row>98</xdr:row>
      <xdr:rowOff>41111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32238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42685</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923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42685</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2923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163335</xdr:rowOff>
    </xdr:from>
    <xdr:to>
      <xdr:col>72</xdr:col>
      <xdr:colOff>38100</xdr:colOff>
      <xdr:row>39</xdr:row>
      <xdr:rowOff>93485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84612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7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31702</xdr:rowOff>
    </xdr:from>
    <xdr:to>
      <xdr:col>85</xdr:col>
      <xdr:colOff>127000</xdr:colOff>
      <xdr:row>78</xdr:row>
      <xdr:rowOff>47346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404802"/>
          <a:ext cx="8382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47346</xdr:rowOff>
    </xdr:from>
    <xdr:to>
      <xdr:col>81</xdr:col>
      <xdr:colOff>50800</xdr:colOff>
      <xdr:row>78</xdr:row>
      <xdr:rowOff>48747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20446"/>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48747</xdr:rowOff>
    </xdr:from>
    <xdr:to>
      <xdr:col>76</xdr:col>
      <xdr:colOff>114300</xdr:colOff>
      <xdr:row>78</xdr:row>
      <xdr:rowOff>53975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21847"/>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50088</xdr:rowOff>
    </xdr:from>
    <xdr:to>
      <xdr:col>71</xdr:col>
      <xdr:colOff>177800</xdr:colOff>
      <xdr:row>78</xdr:row>
      <xdr:rowOff>53975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2318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152352</xdr:rowOff>
    </xdr:from>
    <xdr:to>
      <xdr:col>85</xdr:col>
      <xdr:colOff>177800</xdr:colOff>
      <xdr:row>78</xdr:row>
      <xdr:rowOff>82502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67279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167996</xdr:rowOff>
    </xdr:from>
    <xdr:to>
      <xdr:col>81</xdr:col>
      <xdr:colOff>101600</xdr:colOff>
      <xdr:row>78</xdr:row>
      <xdr:rowOff>98146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89273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46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169397</xdr:rowOff>
    </xdr:from>
    <xdr:to>
      <xdr:col>76</xdr:col>
      <xdr:colOff>165100</xdr:colOff>
      <xdr:row>78</xdr:row>
      <xdr:rowOff>99547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90674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6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3175</xdr:rowOff>
    </xdr:from>
    <xdr:to>
      <xdr:col>72</xdr:col>
      <xdr:colOff>38100</xdr:colOff>
      <xdr:row>78</xdr:row>
      <xdr:rowOff>104775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95902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170738</xdr:rowOff>
    </xdr:from>
    <xdr:to>
      <xdr:col>67</xdr:col>
      <xdr:colOff>101600</xdr:colOff>
      <xdr:row>78</xdr:row>
      <xdr:rowOff>100888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92015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3187</xdr:rowOff>
    </xdr:from>
    <xdr:to>
      <xdr:col>85</xdr:col>
      <xdr:colOff>127000</xdr:colOff>
      <xdr:row>96</xdr:row>
      <xdr:rowOff>147332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462387"/>
          <a:ext cx="838200" cy="1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3187</xdr:rowOff>
    </xdr:from>
    <xdr:to>
      <xdr:col>81</xdr:col>
      <xdr:colOff>50800</xdr:colOff>
      <xdr:row>97</xdr:row>
      <xdr:rowOff>95338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462387"/>
          <a:ext cx="889000" cy="2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95338</xdr:rowOff>
    </xdr:from>
    <xdr:to>
      <xdr:col>76</xdr:col>
      <xdr:colOff>114300</xdr:colOff>
      <xdr:row>98</xdr:row>
      <xdr:rowOff>56604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25988"/>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161226</xdr:rowOff>
    </xdr:from>
    <xdr:to>
      <xdr:col>71</xdr:col>
      <xdr:colOff>177800</xdr:colOff>
      <xdr:row>98</xdr:row>
      <xdr:rowOff>56604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91876"/>
          <a:ext cx="8890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96532</xdr:rowOff>
    </xdr:from>
    <xdr:to>
      <xdr:col>85</xdr:col>
      <xdr:colOff>177800</xdr:colOff>
      <xdr:row>97</xdr:row>
      <xdr:rowOff>26682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74959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53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123837</xdr:rowOff>
    </xdr:from>
    <xdr:to>
      <xdr:col>81</xdr:col>
      <xdr:colOff>101600</xdr:colOff>
      <xdr:row>96</xdr:row>
      <xdr:rowOff>53987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45114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0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44538</xdr:rowOff>
    </xdr:from>
    <xdr:to>
      <xdr:col>76</xdr:col>
      <xdr:colOff>165100</xdr:colOff>
      <xdr:row>97</xdr:row>
      <xdr:rowOff>146138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137265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5804</xdr:rowOff>
    </xdr:from>
    <xdr:to>
      <xdr:col>72</xdr:col>
      <xdr:colOff>38100</xdr:colOff>
      <xdr:row>98</xdr:row>
      <xdr:rowOff>107404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98531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110426</xdr:rowOff>
    </xdr:from>
    <xdr:to>
      <xdr:col>67</xdr:col>
      <xdr:colOff>101600</xdr:colOff>
      <xdr:row>98</xdr:row>
      <xdr:rowOff>40576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31703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83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38202</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475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38202</xdr:rowOff>
    </xdr:from>
    <xdr:to>
      <xdr:col>107</xdr:col>
      <xdr:colOff>50800</xdr:colOff>
      <xdr:row>39</xdr:row>
      <xdr:rowOff>38735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2475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38735</xdr:rowOff>
    </xdr:from>
    <xdr:to>
      <xdr:col>102</xdr:col>
      <xdr:colOff>114300</xdr:colOff>
      <xdr:row>39</xdr:row>
      <xdr:rowOff>43993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2528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158852</xdr:rowOff>
    </xdr:from>
    <xdr:to>
      <xdr:col>107</xdr:col>
      <xdr:colOff>101600</xdr:colOff>
      <xdr:row>39</xdr:row>
      <xdr:rowOff>89002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80129</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6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80662</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164643</xdr:rowOff>
    </xdr:from>
    <xdr:to>
      <xdr:col>98</xdr:col>
      <xdr:colOff>38100</xdr:colOff>
      <xdr:row>39</xdr:row>
      <xdr:rowOff>94793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85920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21685</xdr:rowOff>
    </xdr:from>
    <xdr:to>
      <xdr:col>116</xdr:col>
      <xdr:colOff>63500</xdr:colOff>
      <xdr:row>58</xdr:row>
      <xdr:rowOff>21742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6578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18199</xdr:rowOff>
    </xdr:from>
    <xdr:to>
      <xdr:col>111</xdr:col>
      <xdr:colOff>177800</xdr:colOff>
      <xdr:row>58</xdr:row>
      <xdr:rowOff>21742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2299"/>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18199</xdr:rowOff>
    </xdr:from>
    <xdr:to>
      <xdr:col>107</xdr:col>
      <xdr:colOff>50800</xdr:colOff>
      <xdr:row>58</xdr:row>
      <xdr:rowOff>18256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6229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18256</xdr:rowOff>
    </xdr:from>
    <xdr:to>
      <xdr:col>102</xdr:col>
      <xdr:colOff>114300</xdr:colOff>
      <xdr:row>58</xdr:row>
      <xdr:rowOff>18428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62356"/>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142335</xdr:rowOff>
    </xdr:from>
    <xdr:to>
      <xdr:col>116</xdr:col>
      <xdr:colOff>114300</xdr:colOff>
      <xdr:row>58</xdr:row>
      <xdr:rowOff>72485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57262</xdr:rowOff>
    </xdr:from>
    <xdr:ext cx="313932"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2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142392</xdr:rowOff>
    </xdr:from>
    <xdr:to>
      <xdr:col>112</xdr:col>
      <xdr:colOff>38100</xdr:colOff>
      <xdr:row>58</xdr:row>
      <xdr:rowOff>72542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63669</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0077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138849</xdr:rowOff>
    </xdr:from>
    <xdr:to>
      <xdr:col>107</xdr:col>
      <xdr:colOff>101600</xdr:colOff>
      <xdr:row>58</xdr:row>
      <xdr:rowOff>68999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60126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00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138906</xdr:rowOff>
    </xdr:from>
    <xdr:to>
      <xdr:col>102</xdr:col>
      <xdr:colOff>165100</xdr:colOff>
      <xdr:row>58</xdr:row>
      <xdr:rowOff>69056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60183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004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139078</xdr:rowOff>
    </xdr:from>
    <xdr:to>
      <xdr:col>98</xdr:col>
      <xdr:colOff>38100</xdr:colOff>
      <xdr:row>58</xdr:row>
      <xdr:rowOff>69228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60355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00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128857</xdr:rowOff>
    </xdr:from>
    <xdr:to>
      <xdr:col>116</xdr:col>
      <xdr:colOff>63500</xdr:colOff>
      <xdr:row>77</xdr:row>
      <xdr:rowOff>12533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59057"/>
          <a:ext cx="838200" cy="5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11063</xdr:rowOff>
    </xdr:from>
    <xdr:to>
      <xdr:col>111</xdr:col>
      <xdr:colOff>177800</xdr:colOff>
      <xdr:row>77</xdr:row>
      <xdr:rowOff>12533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21271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11063</xdr:rowOff>
    </xdr:from>
    <xdr:to>
      <xdr:col>107</xdr:col>
      <xdr:colOff>50800</xdr:colOff>
      <xdr:row>77</xdr:row>
      <xdr:rowOff>25695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12713"/>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25695</xdr:rowOff>
    </xdr:from>
    <xdr:to>
      <xdr:col>102</xdr:col>
      <xdr:colOff>114300</xdr:colOff>
      <xdr:row>77</xdr:row>
      <xdr:rowOff>128287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27345"/>
          <a:ext cx="889000" cy="10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78057</xdr:rowOff>
    </xdr:from>
    <xdr:to>
      <xdr:col>116</xdr:col>
      <xdr:colOff>114300</xdr:colOff>
      <xdr:row>77</xdr:row>
      <xdr:rowOff>8207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56484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133183</xdr:rowOff>
    </xdr:from>
    <xdr:to>
      <xdr:col>112</xdr:col>
      <xdr:colOff>38100</xdr:colOff>
      <xdr:row>77</xdr:row>
      <xdr:rowOff>63333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54460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131713</xdr:rowOff>
    </xdr:from>
    <xdr:to>
      <xdr:col>107</xdr:col>
      <xdr:colOff>101600</xdr:colOff>
      <xdr:row>77</xdr:row>
      <xdr:rowOff>61863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52990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146345</xdr:rowOff>
    </xdr:from>
    <xdr:to>
      <xdr:col>102</xdr:col>
      <xdr:colOff>165100</xdr:colOff>
      <xdr:row>77</xdr:row>
      <xdr:rowOff>76495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67622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77487</xdr:rowOff>
    </xdr:from>
    <xdr:to>
      <xdr:col>98</xdr:col>
      <xdr:colOff>38100</xdr:colOff>
      <xdr:row>78</xdr:row>
      <xdr:rowOff>7637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170214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502,295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円であり，人件費および普通建設事業費（うち更新整備）を除いた各歳出について類似団体平均より下回っている状況である。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前年度と比較して大きく増減があったのは普通建設事業費で，住民一人当たりコストは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円増加した。増加の主な要因は，小学校統合のための工事費の増によるものである。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次いで普通建設事業費（うち更新整備）については，住民一人あたりコストは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46,699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円増加した。増加の主な要因は，前述と同じく小学校統合のための工事費の増によるものである。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65,186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円減少した。減少の主な要因は，子育て世帯等臨時特別支援事業費補助金終了によるものである。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類似団体平均を上回った人件費については，町長，教育長給料および議員報酬改定による増や，退職者増に伴う退職手当組合負担金の増によるものである。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今後も，高齢化に伴う特別会計への繰出金の増や，公共施設の大規模改修工事などの普通建設事業費の増も見込まれるため，引き続き経費の削減に努めていく。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
15,025
24.86
7,229,077
6,942,770
273,379
4,021,133
5,697,282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87449</xdr:rowOff>
    </xdr:from>
    <xdr:to>
      <xdr:col>24</xdr:col>
      <xdr:colOff>63500</xdr:colOff>
      <xdr:row>34</xdr:row>
      <xdr:rowOff>83530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45299"/>
          <a:ext cx="8382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143292</xdr:rowOff>
    </xdr:from>
    <xdr:to>
      <xdr:col>19</xdr:col>
      <xdr:colOff>177800</xdr:colOff>
      <xdr:row>34</xdr:row>
      <xdr:rowOff>83530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29692"/>
          <a:ext cx="889000" cy="28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143292</xdr:rowOff>
    </xdr:from>
    <xdr:to>
      <xdr:col>15</xdr:col>
      <xdr:colOff>50800</xdr:colOff>
      <xdr:row>34</xdr:row>
      <xdr:rowOff>76019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29692"/>
          <a:ext cx="8890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76019</xdr:rowOff>
    </xdr:from>
    <xdr:to>
      <xdr:col>10</xdr:col>
      <xdr:colOff>114300</xdr:colOff>
      <xdr:row>34</xdr:row>
      <xdr:rowOff>140680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05319"/>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36649</xdr:rowOff>
    </xdr:from>
    <xdr:to>
      <xdr:col>24</xdr:col>
      <xdr:colOff>114300</xdr:colOff>
      <xdr:row>33</xdr:row>
      <xdr:rowOff>138249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59526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32730</xdr:rowOff>
    </xdr:from>
    <xdr:to>
      <xdr:col>20</xdr:col>
      <xdr:colOff>38100</xdr:colOff>
      <xdr:row>34</xdr:row>
      <xdr:rowOff>134330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150857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3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92492</xdr:rowOff>
    </xdr:from>
    <xdr:to>
      <xdr:col>15</xdr:col>
      <xdr:colOff>101600</xdr:colOff>
      <xdr:row>33</xdr:row>
      <xdr:rowOff>22642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39169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25219</xdr:rowOff>
    </xdr:from>
    <xdr:to>
      <xdr:col>10</xdr:col>
      <xdr:colOff>165100</xdr:colOff>
      <xdr:row>34</xdr:row>
      <xdr:rowOff>126819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117946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89880</xdr:rowOff>
    </xdr:from>
    <xdr:to>
      <xdr:col>6</xdr:col>
      <xdr:colOff>38100</xdr:colOff>
      <xdr:row>35</xdr:row>
      <xdr:rowOff>20030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11157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62735</xdr:rowOff>
    </xdr:from>
    <xdr:to>
      <xdr:col>24</xdr:col>
      <xdr:colOff>63500</xdr:colOff>
      <xdr:row>56</xdr:row>
      <xdr:rowOff>73539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63935"/>
          <a:ext cx="838200" cy="1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31559</xdr:rowOff>
    </xdr:from>
    <xdr:to>
      <xdr:col>19</xdr:col>
      <xdr:colOff>177800</xdr:colOff>
      <xdr:row>56</xdr:row>
      <xdr:rowOff>62735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89859"/>
          <a:ext cx="889000" cy="37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31559</xdr:rowOff>
    </xdr:from>
    <xdr:to>
      <xdr:col>15</xdr:col>
      <xdr:colOff>50800</xdr:colOff>
      <xdr:row>57</xdr:row>
      <xdr:rowOff>33062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89859"/>
          <a:ext cx="889000" cy="51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21386</xdr:rowOff>
    </xdr:from>
    <xdr:to>
      <xdr:col>10</xdr:col>
      <xdr:colOff>114300</xdr:colOff>
      <xdr:row>57</xdr:row>
      <xdr:rowOff>33062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94036"/>
          <a:ext cx="889000" cy="1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22739</xdr:rowOff>
    </xdr:from>
    <xdr:to>
      <xdr:col>24</xdr:col>
      <xdr:colOff>114300</xdr:colOff>
      <xdr:row>56</xdr:row>
      <xdr:rowOff>124339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11935</xdr:rowOff>
    </xdr:from>
    <xdr:to>
      <xdr:col>20</xdr:col>
      <xdr:colOff>38100</xdr:colOff>
      <xdr:row>56</xdr:row>
      <xdr:rowOff>113535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104662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152209</xdr:rowOff>
    </xdr:from>
    <xdr:to>
      <xdr:col>15</xdr:col>
      <xdr:colOff>101600</xdr:colOff>
      <xdr:row>54</xdr:row>
      <xdr:rowOff>82359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3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73486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153712</xdr:rowOff>
    </xdr:from>
    <xdr:to>
      <xdr:col>10</xdr:col>
      <xdr:colOff>165100</xdr:colOff>
      <xdr:row>57</xdr:row>
      <xdr:rowOff>83862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74989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4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142036</xdr:rowOff>
    </xdr:from>
    <xdr:to>
      <xdr:col>6</xdr:col>
      <xdr:colOff>38100</xdr:colOff>
      <xdr:row>57</xdr:row>
      <xdr:rowOff>72186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63313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166246</xdr:rowOff>
    </xdr:from>
    <xdr:to>
      <xdr:col>24</xdr:col>
      <xdr:colOff>62865</xdr:colOff>
      <xdr:row>77</xdr:row>
      <xdr:rowOff>167656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7746"/>
          <a:ext cx="1270" cy="120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7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167656</xdr:rowOff>
    </xdr:from>
    <xdr:to>
      <xdr:col>24</xdr:col>
      <xdr:colOff>152400</xdr:colOff>
      <xdr:row>77</xdr:row>
      <xdr:rowOff>167656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69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112923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166246</xdr:rowOff>
    </xdr:from>
    <xdr:to>
      <xdr:col>24</xdr:col>
      <xdr:colOff>152400</xdr:colOff>
      <xdr:row>70</xdr:row>
      <xdr:rowOff>166246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57862</xdr:rowOff>
    </xdr:from>
    <xdr:to>
      <xdr:col>24</xdr:col>
      <xdr:colOff>63500</xdr:colOff>
      <xdr:row>77</xdr:row>
      <xdr:rowOff>98543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259512"/>
          <a:ext cx="8382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35548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22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12671</xdr:rowOff>
    </xdr:from>
    <xdr:to>
      <xdr:col>24</xdr:col>
      <xdr:colOff>114300</xdr:colOff>
      <xdr:row>75</xdr:row>
      <xdr:rowOff>114271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71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57862</xdr:rowOff>
    </xdr:from>
    <xdr:to>
      <xdr:col>19</xdr:col>
      <xdr:colOff>177800</xdr:colOff>
      <xdr:row>78</xdr:row>
      <xdr:rowOff>80463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59512"/>
          <a:ext cx="889000" cy="19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113989</xdr:rowOff>
    </xdr:from>
    <xdr:to>
      <xdr:col>20</xdr:col>
      <xdr:colOff>38100</xdr:colOff>
      <xdr:row>75</xdr:row>
      <xdr:rowOff>44139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8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60666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57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80463</xdr:rowOff>
    </xdr:from>
    <xdr:to>
      <xdr:col>15</xdr:col>
      <xdr:colOff>50800</xdr:colOff>
      <xdr:row>78</xdr:row>
      <xdr:rowOff>148730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53563"/>
          <a:ext cx="889000" cy="6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168300</xdr:rowOff>
    </xdr:from>
    <xdr:to>
      <xdr:col>15</xdr:col>
      <xdr:colOff>101600</xdr:colOff>
      <xdr:row>76</xdr:row>
      <xdr:rowOff>98450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114978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0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148730</xdr:rowOff>
    </xdr:from>
    <xdr:to>
      <xdr:col>10</xdr:col>
      <xdr:colOff>114300</xdr:colOff>
      <xdr:row>79</xdr:row>
      <xdr:rowOff>12694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521830"/>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37588</xdr:rowOff>
    </xdr:from>
    <xdr:to>
      <xdr:col>10</xdr:col>
      <xdr:colOff>165100</xdr:colOff>
      <xdr:row>76</xdr:row>
      <xdr:rowOff>139188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6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155716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4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90396</xdr:rowOff>
    </xdr:from>
    <xdr:to>
      <xdr:col>6</xdr:col>
      <xdr:colOff>38100</xdr:colOff>
      <xdr:row>77</xdr:row>
      <xdr:rowOff>20546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2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37072</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9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47743</xdr:rowOff>
    </xdr:from>
    <xdr:to>
      <xdr:col>24</xdr:col>
      <xdr:colOff>114300</xdr:colOff>
      <xdr:row>77</xdr:row>
      <xdr:rowOff>149343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134120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6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7062</xdr:rowOff>
    </xdr:from>
    <xdr:to>
      <xdr:col>20</xdr:col>
      <xdr:colOff>38100</xdr:colOff>
      <xdr:row>77</xdr:row>
      <xdr:rowOff>108662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0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29663</xdr:rowOff>
    </xdr:from>
    <xdr:to>
      <xdr:col>15</xdr:col>
      <xdr:colOff>101600</xdr:colOff>
      <xdr:row>78</xdr:row>
      <xdr:rowOff>131263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4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122390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9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97930</xdr:rowOff>
    </xdr:from>
    <xdr:to>
      <xdr:col>10</xdr:col>
      <xdr:colOff>165100</xdr:colOff>
      <xdr:row>79</xdr:row>
      <xdr:rowOff>28080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19207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6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133344</xdr:rowOff>
    </xdr:from>
    <xdr:to>
      <xdr:col>6</xdr:col>
      <xdr:colOff>38100</xdr:colOff>
      <xdr:row>79</xdr:row>
      <xdr:rowOff>63494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5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54621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9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69444</xdr:rowOff>
    </xdr:from>
    <xdr:to>
      <xdr:col>24</xdr:col>
      <xdr:colOff>63500</xdr:colOff>
      <xdr:row>97</xdr:row>
      <xdr:rowOff>89911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00094"/>
          <a:ext cx="838200" cy="2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69444</xdr:rowOff>
    </xdr:from>
    <xdr:to>
      <xdr:col>19</xdr:col>
      <xdr:colOff>177800</xdr:colOff>
      <xdr:row>97</xdr:row>
      <xdr:rowOff>95115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00094"/>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95115</xdr:rowOff>
    </xdr:from>
    <xdr:to>
      <xdr:col>15</xdr:col>
      <xdr:colOff>50800</xdr:colOff>
      <xdr:row>98</xdr:row>
      <xdr:rowOff>14001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25765"/>
          <a:ext cx="8890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14001</xdr:rowOff>
    </xdr:from>
    <xdr:to>
      <xdr:col>10</xdr:col>
      <xdr:colOff>114300</xdr:colOff>
      <xdr:row>98</xdr:row>
      <xdr:rowOff>16340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16101"/>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39111</xdr:rowOff>
    </xdr:from>
    <xdr:to>
      <xdr:col>24</xdr:col>
      <xdr:colOff>114300</xdr:colOff>
      <xdr:row>97</xdr:row>
      <xdr:rowOff>140711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125488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18644</xdr:rowOff>
    </xdr:from>
    <xdr:to>
      <xdr:col>20</xdr:col>
      <xdr:colOff>38100</xdr:colOff>
      <xdr:row>97</xdr:row>
      <xdr:rowOff>120244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111371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44315</xdr:rowOff>
    </xdr:from>
    <xdr:to>
      <xdr:col>15</xdr:col>
      <xdr:colOff>101600</xdr:colOff>
      <xdr:row>97</xdr:row>
      <xdr:rowOff>145915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137042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134651</xdr:rowOff>
    </xdr:from>
    <xdr:to>
      <xdr:col>10</xdr:col>
      <xdr:colOff>165100</xdr:colOff>
      <xdr:row>98</xdr:row>
      <xdr:rowOff>64801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55928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136990</xdr:rowOff>
    </xdr:from>
    <xdr:to>
      <xdr:col>6</xdr:col>
      <xdr:colOff>38100</xdr:colOff>
      <xdr:row>98</xdr:row>
      <xdr:rowOff>67140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58267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65764</xdr:rowOff>
    </xdr:from>
    <xdr:to>
      <xdr:col>55</xdr:col>
      <xdr:colOff>0</xdr:colOff>
      <xdr:row>58</xdr:row>
      <xdr:rowOff>5741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38414"/>
          <a:ext cx="838200" cy="1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5741</xdr:rowOff>
    </xdr:from>
    <xdr:to>
      <xdr:col>50</xdr:col>
      <xdr:colOff>114300</xdr:colOff>
      <xdr:row>58</xdr:row>
      <xdr:rowOff>13970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94984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139145</xdr:rowOff>
    </xdr:from>
    <xdr:to>
      <xdr:col>45</xdr:col>
      <xdr:colOff>177800</xdr:colOff>
      <xdr:row>58</xdr:row>
      <xdr:rowOff>13970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911795"/>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139145</xdr:rowOff>
    </xdr:from>
    <xdr:to>
      <xdr:col>41</xdr:col>
      <xdr:colOff>50800</xdr:colOff>
      <xdr:row>58</xdr:row>
      <xdr:rowOff>53583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11795"/>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14964</xdr:rowOff>
    </xdr:from>
    <xdr:to>
      <xdr:col>55</xdr:col>
      <xdr:colOff>50800</xdr:colOff>
      <xdr:row>57</xdr:row>
      <xdr:rowOff>116564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164841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7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126391</xdr:rowOff>
    </xdr:from>
    <xdr:to>
      <xdr:col>50</xdr:col>
      <xdr:colOff>165100</xdr:colOff>
      <xdr:row>58</xdr:row>
      <xdr:rowOff>56541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47668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134620</xdr:rowOff>
    </xdr:from>
    <xdr:to>
      <xdr:col>46</xdr:col>
      <xdr:colOff>38100</xdr:colOff>
      <xdr:row>58</xdr:row>
      <xdr:rowOff>64770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55897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88345</xdr:rowOff>
    </xdr:from>
    <xdr:to>
      <xdr:col>41</xdr:col>
      <xdr:colOff>101600</xdr:colOff>
      <xdr:row>58</xdr:row>
      <xdr:rowOff>18495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9622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2783</xdr:rowOff>
    </xdr:from>
    <xdr:to>
      <xdr:col>36</xdr:col>
      <xdr:colOff>165100</xdr:colOff>
      <xdr:row>58</xdr:row>
      <xdr:rowOff>104383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95510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154494</xdr:rowOff>
    </xdr:from>
    <xdr:to>
      <xdr:col>55</xdr:col>
      <xdr:colOff>0</xdr:colOff>
      <xdr:row>79</xdr:row>
      <xdr:rowOff>15587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9639300" y="13527594"/>
          <a:ext cx="8382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146949</xdr:rowOff>
    </xdr:from>
    <xdr:to>
      <xdr:col>50</xdr:col>
      <xdr:colOff>114300</xdr:colOff>
      <xdr:row>79</xdr:row>
      <xdr:rowOff>15587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520049"/>
          <a:ext cx="889000" cy="4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146949</xdr:rowOff>
    </xdr:from>
    <xdr:to>
      <xdr:col>45</xdr:col>
      <xdr:colOff>177800</xdr:colOff>
      <xdr:row>79</xdr:row>
      <xdr:rowOff>61029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520049"/>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61029</xdr:rowOff>
    </xdr:from>
    <xdr:to>
      <xdr:col>41</xdr:col>
      <xdr:colOff>50800</xdr:colOff>
      <xdr:row>79</xdr:row>
      <xdr:rowOff>77178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605579"/>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103694</xdr:rowOff>
    </xdr:from>
    <xdr:to>
      <xdr:col>55</xdr:col>
      <xdr:colOff>50800</xdr:colOff>
      <xdr:row>79</xdr:row>
      <xdr:rowOff>33844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4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18621</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136237</xdr:rowOff>
    </xdr:from>
    <xdr:to>
      <xdr:col>50</xdr:col>
      <xdr:colOff>165100</xdr:colOff>
      <xdr:row>79</xdr:row>
      <xdr:rowOff>66387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50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57514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60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96149</xdr:rowOff>
    </xdr:from>
    <xdr:to>
      <xdr:col>46</xdr:col>
      <xdr:colOff>38100</xdr:colOff>
      <xdr:row>79</xdr:row>
      <xdr:rowOff>26299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17426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5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10229</xdr:rowOff>
    </xdr:from>
    <xdr:to>
      <xdr:col>41</xdr:col>
      <xdr:colOff>101600</xdr:colOff>
      <xdr:row>79</xdr:row>
      <xdr:rowOff>111829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5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102956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6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26378</xdr:rowOff>
    </xdr:from>
    <xdr:to>
      <xdr:col>36</xdr:col>
      <xdr:colOff>165100</xdr:colOff>
      <xdr:row>79</xdr:row>
      <xdr:rowOff>127978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5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119105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66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86632</xdr:rowOff>
    </xdr:from>
    <xdr:to>
      <xdr:col>55</xdr:col>
      <xdr:colOff>0</xdr:colOff>
      <xdr:row>97</xdr:row>
      <xdr:rowOff>109252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717282"/>
          <a:ext cx="838200" cy="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169582</xdr:rowOff>
    </xdr:from>
    <xdr:to>
      <xdr:col>50</xdr:col>
      <xdr:colOff>114300</xdr:colOff>
      <xdr:row>97</xdr:row>
      <xdr:rowOff>86632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28782"/>
          <a:ext cx="8890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169582</xdr:rowOff>
    </xdr:from>
    <xdr:to>
      <xdr:col>45</xdr:col>
      <xdr:colOff>177800</xdr:colOff>
      <xdr:row>97</xdr:row>
      <xdr:rowOff>67942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28782"/>
          <a:ext cx="889000" cy="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67942</xdr:rowOff>
    </xdr:from>
    <xdr:to>
      <xdr:col>41</xdr:col>
      <xdr:colOff>50800</xdr:colOff>
      <xdr:row>97</xdr:row>
      <xdr:rowOff>161134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98592"/>
          <a:ext cx="889000" cy="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58452</xdr:rowOff>
    </xdr:from>
    <xdr:to>
      <xdr:col>55</xdr:col>
      <xdr:colOff>50800</xdr:colOff>
      <xdr:row>97</xdr:row>
      <xdr:rowOff>160052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144829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35832</xdr:rowOff>
    </xdr:from>
    <xdr:to>
      <xdr:col>50</xdr:col>
      <xdr:colOff>165100</xdr:colOff>
      <xdr:row>97</xdr:row>
      <xdr:rowOff>137432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128559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118782</xdr:rowOff>
    </xdr:from>
    <xdr:to>
      <xdr:col>46</xdr:col>
      <xdr:colOff>38100</xdr:colOff>
      <xdr:row>97</xdr:row>
      <xdr:rowOff>48932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40059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17142</xdr:rowOff>
    </xdr:from>
    <xdr:to>
      <xdr:col>41</xdr:col>
      <xdr:colOff>101600</xdr:colOff>
      <xdr:row>97</xdr:row>
      <xdr:rowOff>118742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109869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4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110334</xdr:rowOff>
    </xdr:from>
    <xdr:to>
      <xdr:col>36</xdr:col>
      <xdr:colOff>165100</xdr:colOff>
      <xdr:row>98</xdr:row>
      <xdr:rowOff>40484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31611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126555</xdr:rowOff>
    </xdr:from>
    <xdr:to>
      <xdr:col>85</xdr:col>
      <xdr:colOff>127000</xdr:colOff>
      <xdr:row>35</xdr:row>
      <xdr:rowOff>137223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27305"/>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137223</xdr:rowOff>
    </xdr:from>
    <xdr:to>
      <xdr:col>81</xdr:col>
      <xdr:colOff>50800</xdr:colOff>
      <xdr:row>35</xdr:row>
      <xdr:rowOff>162446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37973"/>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162446</xdr:rowOff>
    </xdr:from>
    <xdr:to>
      <xdr:col>76</xdr:col>
      <xdr:colOff>114300</xdr:colOff>
      <xdr:row>37</xdr:row>
      <xdr:rowOff>7074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63196"/>
          <a:ext cx="8890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77940</xdr:rowOff>
    </xdr:from>
    <xdr:to>
      <xdr:col>71</xdr:col>
      <xdr:colOff>177800</xdr:colOff>
      <xdr:row>37</xdr:row>
      <xdr:rowOff>7074</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078690"/>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75755</xdr:rowOff>
    </xdr:from>
    <xdr:to>
      <xdr:col>85</xdr:col>
      <xdr:colOff>177800</xdr:colOff>
      <xdr:row>36</xdr:row>
      <xdr:rowOff>5905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98632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86423</xdr:rowOff>
    </xdr:from>
    <xdr:to>
      <xdr:col>81</xdr:col>
      <xdr:colOff>101600</xdr:colOff>
      <xdr:row>36</xdr:row>
      <xdr:rowOff>16573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33100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111646</xdr:rowOff>
    </xdr:from>
    <xdr:to>
      <xdr:col>76</xdr:col>
      <xdr:colOff>165100</xdr:colOff>
      <xdr:row>36</xdr:row>
      <xdr:rowOff>41796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32923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127724</xdr:rowOff>
    </xdr:from>
    <xdr:to>
      <xdr:col>72</xdr:col>
      <xdr:colOff>38100</xdr:colOff>
      <xdr:row>37</xdr:row>
      <xdr:rowOff>57874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49001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39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27140</xdr:rowOff>
    </xdr:from>
    <xdr:to>
      <xdr:col>67</xdr:col>
      <xdr:colOff>101600</xdr:colOff>
      <xdr:row>35</xdr:row>
      <xdr:rowOff>128740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0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145267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8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160451</xdr:rowOff>
    </xdr:from>
    <xdr:to>
      <xdr:col>85</xdr:col>
      <xdr:colOff>127000</xdr:colOff>
      <xdr:row>57</xdr:row>
      <xdr:rowOff>25019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590201"/>
          <a:ext cx="838200" cy="2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4204</xdr:rowOff>
    </xdr:from>
    <xdr:to>
      <xdr:col>81</xdr:col>
      <xdr:colOff>50800</xdr:colOff>
      <xdr:row>57</xdr:row>
      <xdr:rowOff>25019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776854"/>
          <a:ext cx="889000" cy="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4204</xdr:rowOff>
    </xdr:from>
    <xdr:to>
      <xdr:col>76</xdr:col>
      <xdr:colOff>114300</xdr:colOff>
      <xdr:row>58</xdr:row>
      <xdr:rowOff>53366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9776854"/>
          <a:ext cx="889000" cy="2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53366</xdr:rowOff>
    </xdr:from>
    <xdr:to>
      <xdr:col>71</xdr:col>
      <xdr:colOff>177800</xdr:colOff>
      <xdr:row>58</xdr:row>
      <xdr:rowOff>90957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997466"/>
          <a:ext cx="889000" cy="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109651</xdr:rowOff>
    </xdr:from>
    <xdr:to>
      <xdr:col>85</xdr:col>
      <xdr:colOff>177800</xdr:colOff>
      <xdr:row>56</xdr:row>
      <xdr:rowOff>39801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132528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3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145669</xdr:rowOff>
    </xdr:from>
    <xdr:to>
      <xdr:col>81</xdr:col>
      <xdr:colOff>101600</xdr:colOff>
      <xdr:row>57</xdr:row>
      <xdr:rowOff>75819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7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8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124854</xdr:rowOff>
    </xdr:from>
    <xdr:to>
      <xdr:col>76</xdr:col>
      <xdr:colOff>165100</xdr:colOff>
      <xdr:row>57</xdr:row>
      <xdr:rowOff>55004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2566</xdr:rowOff>
    </xdr:from>
    <xdr:to>
      <xdr:col>72</xdr:col>
      <xdr:colOff>38100</xdr:colOff>
      <xdr:row>58</xdr:row>
      <xdr:rowOff>104166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9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95293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100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40157</xdr:rowOff>
    </xdr:from>
    <xdr:to>
      <xdr:col>67</xdr:col>
      <xdr:colOff>101600</xdr:colOff>
      <xdr:row>58</xdr:row>
      <xdr:rowOff>141757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9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132884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100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42684</xdr:rowOff>
    </xdr:from>
    <xdr:to>
      <xdr:col>76</xdr:col>
      <xdr:colOff>114300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8723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42684</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58723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163334</xdr:rowOff>
    </xdr:from>
    <xdr:to>
      <xdr:col>72</xdr:col>
      <xdr:colOff>38100</xdr:colOff>
      <xdr:row>79</xdr:row>
      <xdr:rowOff>93484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84611</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62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31702</xdr:rowOff>
    </xdr:from>
    <xdr:to>
      <xdr:col>85</xdr:col>
      <xdr:colOff>127000</xdr:colOff>
      <xdr:row>98</xdr:row>
      <xdr:rowOff>47346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833802"/>
          <a:ext cx="8382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47346</xdr:rowOff>
    </xdr:from>
    <xdr:to>
      <xdr:col>81</xdr:col>
      <xdr:colOff>50800</xdr:colOff>
      <xdr:row>98</xdr:row>
      <xdr:rowOff>48747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849446"/>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48747</xdr:rowOff>
    </xdr:from>
    <xdr:to>
      <xdr:col>76</xdr:col>
      <xdr:colOff>114300</xdr:colOff>
      <xdr:row>98</xdr:row>
      <xdr:rowOff>53975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50847"/>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50088</xdr:rowOff>
    </xdr:from>
    <xdr:to>
      <xdr:col>71</xdr:col>
      <xdr:colOff>177800</xdr:colOff>
      <xdr:row>98</xdr:row>
      <xdr:rowOff>53975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5218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152352</xdr:rowOff>
    </xdr:from>
    <xdr:to>
      <xdr:col>85</xdr:col>
      <xdr:colOff>177800</xdr:colOff>
      <xdr:row>98</xdr:row>
      <xdr:rowOff>82502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67279</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167996</xdr:rowOff>
    </xdr:from>
    <xdr:to>
      <xdr:col>81</xdr:col>
      <xdr:colOff>101600</xdr:colOff>
      <xdr:row>98</xdr:row>
      <xdr:rowOff>98146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89273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169397</xdr:rowOff>
    </xdr:from>
    <xdr:to>
      <xdr:col>76</xdr:col>
      <xdr:colOff>165100</xdr:colOff>
      <xdr:row>98</xdr:row>
      <xdr:rowOff>99547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90674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3175</xdr:rowOff>
    </xdr:from>
    <xdr:to>
      <xdr:col>72</xdr:col>
      <xdr:colOff>38100</xdr:colOff>
      <xdr:row>98</xdr:row>
      <xdr:rowOff>104775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95902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170738</xdr:rowOff>
    </xdr:from>
    <xdr:to>
      <xdr:col>67</xdr:col>
      <xdr:colOff>101600</xdr:colOff>
      <xdr:row>98</xdr:row>
      <xdr:rowOff>100888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92015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450,564</a:t>
          </a:r>
          <a:r>
            <a:rPr kumimoji="1" lang="ja-JP" altLang="en-US" sz="1300">
              <a:latin typeface="ＭＳ Ｐゴシック" panose="020B0600070205080204" pitchFamily="50" charset="-128"/>
              <a:ea typeface="ＭＳ Ｐゴシック" panose="020B0600070205080204" pitchFamily="50" charset="-128"/>
            </a:rPr>
            <a:t>円であり，議会費，消防費および教育費を除いた各歳出について類似団体平均より下回っている状況である。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前年度と比較して大きく増減があったのは教育費で，住民一人当たりコストは</a:t>
          </a:r>
          <a:r>
            <a:rPr kumimoji="1" lang="en-US" altLang="ja-JP" sz="1300">
              <a:latin typeface="ＭＳ Ｐゴシック" panose="020B0600070205080204" pitchFamily="50" charset="-128"/>
              <a:ea typeface="ＭＳ Ｐゴシック" panose="020B0600070205080204" pitchFamily="50" charset="-128"/>
            </a:rPr>
            <a:t>74,866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16,336</a:t>
          </a:r>
          <a:r>
            <a:rPr kumimoji="1" lang="ja-JP" altLang="en-US" sz="1300">
              <a:latin typeface="ＭＳ Ｐゴシック" panose="020B0600070205080204" pitchFamily="50" charset="-128"/>
              <a:ea typeface="ＭＳ Ｐゴシック" panose="020B0600070205080204" pitchFamily="50" charset="-128"/>
            </a:rPr>
            <a:t>円増加した。増加の主な要因は，小学校統合のための工事費の増によるものである。</a:t>
          </a:r>
        </a:p>
        <a:p>
          <a:r>
            <a:rPr kumimoji="1" lang="ja-JP" altLang="en-US" sz="1300">
              <a:latin typeface="ＭＳ Ｐゴシック" panose="020B0600070205080204" pitchFamily="50" charset="-128"/>
              <a:ea typeface="ＭＳ Ｐゴシック" panose="020B0600070205080204" pitchFamily="50" charset="-128"/>
            </a:rPr>
            <a:t>　次いで農林水産業費については，住民一人当たりコストは</a:t>
          </a:r>
          <a:r>
            <a:rPr kumimoji="1" lang="en-US" altLang="ja-JP" sz="1300">
              <a:latin typeface="ＭＳ Ｐゴシック" panose="020B0600070205080204" pitchFamily="50" charset="-128"/>
              <a:ea typeface="ＭＳ Ｐゴシック" panose="020B0600070205080204" pitchFamily="50" charset="-128"/>
            </a:rPr>
            <a:t>23,028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6,824</a:t>
          </a:r>
          <a:r>
            <a:rPr kumimoji="1" lang="ja-JP" altLang="en-US" sz="1300">
              <a:latin typeface="ＭＳ Ｐゴシック" panose="020B0600070205080204" pitchFamily="50" charset="-128"/>
              <a:ea typeface="ＭＳ Ｐゴシック" panose="020B0600070205080204" pitchFamily="50" charset="-128"/>
            </a:rPr>
            <a:t>円増加した。増加の主な要因は，主食用米の米価下落のための補助金によるものである。民生費については，住民一人あたりコストは</a:t>
          </a:r>
          <a:r>
            <a:rPr kumimoji="1" lang="en-US" altLang="ja-JP" sz="1300">
              <a:latin typeface="ＭＳ Ｐゴシック" panose="020B0600070205080204" pitchFamily="50" charset="-128"/>
              <a:ea typeface="ＭＳ Ｐゴシック" panose="020B0600070205080204" pitchFamily="50" charset="-128"/>
            </a:rPr>
            <a:t>130,321</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4,271</a:t>
          </a:r>
          <a:r>
            <a:rPr kumimoji="1" lang="ja-JP" altLang="en-US" sz="1300">
              <a:latin typeface="ＭＳ Ｐゴシック" panose="020B0600070205080204" pitchFamily="50" charset="-128"/>
              <a:ea typeface="ＭＳ Ｐゴシック" panose="020B0600070205080204" pitchFamily="50" charset="-128"/>
            </a:rPr>
            <a:t>円減少した。</a:t>
          </a:r>
        </a:p>
        <a:p>
          <a:r>
            <a:rPr kumimoji="1" lang="ja-JP" altLang="en-US" sz="1300">
              <a:latin typeface="ＭＳ Ｐゴシック" panose="020B0600070205080204" pitchFamily="50" charset="-128"/>
              <a:ea typeface="ＭＳ Ｐゴシック" panose="020B0600070205080204" pitchFamily="50" charset="-128"/>
            </a:rPr>
            <a:t>減少の主な要因は，子育て世帯等臨時特別支援事業費補助金終了によるものである。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類似団体平均を上回った議会費については，議員報酬改定による議員報酬，期末手当，共済費の増によるものである。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今後については，庁舎の大規模改修</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工事に伴う総務費の増や，住民の高齢化に伴う民生費の増などが見込まれているため，引き続き経費の削減に努めていく。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年度における実質収支比率は，分子となる実質収支が</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百万円の減（形式収支</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百万円の増，翌年度に繰り越す財源</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百万円の増），分母となる標準財政規模が</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百万円の減（標準税収入額</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百万円の増，普通交付税</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百万円の増，臨時財政対策債発行可能額</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149</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百万円の減）となり，前年度と比較して</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0.01</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ポイント増の</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6.80%</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となった。過去</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年間についても，実質収支比率で望ましいとされる</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から大きく離れることなく推移されており，今後も引き続きこの割合を維持していくよう努めたい。</a:t>
          </a:r>
          <a:endPar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財政調整基金残高については，将来の施設整備に備え特定目的基金への積立を行ったこともあり，前年度と比較して</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3.08</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ポイント減の</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20.66</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a:t>
          </a:r>
          <a:endPar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実質単年度収支は，財政調整基金については前述のとおり</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百万円減少し，単年度収支が前年度と比較して</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百万円減少したため，実質単年度収支は前年度と比較して</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142</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百万円減少し，標準財政規模比は</a:t>
          </a:r>
          <a:r>
            <a:rPr kumimoji="1" lang="en-US" altLang="ja-JP"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3.52</a:t>
          </a:r>
          <a:r>
            <a:rPr kumimoji="1" lang="ja-JP" altLang="en-US" sz="9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一般会計と特別会計を含めた連結実質赤字比率については，全会計が黒字であったため算定されていない。令和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年度の比率は</a:t>
          </a:r>
          <a:r>
            <a:rPr kumimoji="1" lang="en-US" altLang="ja-JP" sz="1400">
              <a:latin typeface="ＭＳ ゴシック" pitchFamily="49" charset="-128"/>
              <a:ea typeface="ＭＳ ゴシック" pitchFamily="49" charset="-128"/>
            </a:rPr>
            <a:t>9.47%</a:t>
          </a:r>
          <a:r>
            <a:rPr kumimoji="1" lang="ja-JP" altLang="en-US" sz="1400">
              <a:latin typeface="ＭＳ ゴシック" pitchFamily="49" charset="-128"/>
              <a:ea typeface="ＭＳ ゴシック" pitchFamily="49" charset="-128"/>
            </a:rPr>
            <a:t>の黒字であり，前年度は</a:t>
          </a:r>
          <a:r>
            <a:rPr kumimoji="1" lang="en-US" altLang="ja-JP" sz="1400">
              <a:latin typeface="ＭＳ ゴシック" pitchFamily="49" charset="-128"/>
              <a:ea typeface="ＭＳ ゴシック" pitchFamily="49" charset="-128"/>
            </a:rPr>
            <a:t>11.08%</a:t>
          </a:r>
          <a:r>
            <a:rPr kumimoji="1" lang="ja-JP" altLang="en-US" sz="1400">
              <a:latin typeface="ＭＳ ゴシック" pitchFamily="49" charset="-128"/>
              <a:ea typeface="ＭＳ ゴシック" pitchFamily="49" charset="-128"/>
            </a:rPr>
            <a:t>の黒字であったため，</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ポイント低下する結果となった。　</a:t>
          </a:r>
        </a:p>
        <a:p>
          <a:r>
            <a:rPr kumimoji="1" lang="ja-JP" altLang="en-US" sz="1400">
              <a:latin typeface="ＭＳ ゴシック" pitchFamily="49" charset="-128"/>
              <a:ea typeface="ＭＳ ゴシック" pitchFamily="49" charset="-128"/>
            </a:rPr>
            <a:t>　現在は全会計で黒字となっており，財政の健全化が保持されているが，今後さらに高齢化が進み，特に後期高齢者医療特別会計や介護保険特別会計における給付費の増も見込まれていることから，経費の適正化，歳入の確保に努め，引き続き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については，前年度と比較すると</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百万円の増となっている。これは，元利償還金の額が，過疎対策事業債の元金償還開始による増</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となったことや，債務負担行為に基づく支出額が，利根地区土地改良事業負担金の一部支払い終了等に伴い減</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となったことなどが主な要因である。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一方で，算入公債費等（</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）については，前年度と比較すると</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百万円の増となっている。これは，過疎対策事業債償還費の算入増等に伴う基準財政需要額算入額の増（</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近年は実質公債費比率が減少傾向にあったが，過疎対策事業債の元金償還が開始したことにより令和</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年度は増加に転じた。今後も，順次元利償還金が増加するため，適正な起債管理に努めていく。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当町では満期一括償還の地方債の借入はない。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百万円の増となっている。これは，債務負担行為に基づく支出予定額が，利根地区土地改良事業負担金の一部支払い終了等に伴い減</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，また公営企業債等繰入見込額が減（△</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百万円）となったものの，地方債現在高が過疎対策事業債発行等に伴い増（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）については，前年度と比較すると</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百万円の増となっている。これは，公共公益施設維持整備基金の残高増に伴う充当可能基金の増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や，過疎対策事業債借入による算入増に伴う基準財政需要額算入見込額の増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などが主な要因である。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前年度と同様に，将来負担額（</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よりも充当可能財源等（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）のほうが多いため，将来負担比率は算定されていない。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・減債基金について，将来の償還に備えての積立を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・その他特定目的基金については，公共公益施設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整備基金について，庁舎大規模改修に備える積立により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がんばる利根町応援基金について，ふるさと納税寄附金の積立等により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利根町営霊園事業特別会計財政調整基金について，工事費に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取り崩しを行ったため，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・過疎対策事業債を有効的に活用することにより，財政調整基金の取り崩しに頼らない財政運営を目指す。また，特定目的基金については，</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特に役場庁舎の大規模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や公共施設の改修工事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に備え，利根町公共公益施設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整備基金への積立を計画的に行っていく必要がある。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・利根町公共公益施設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整備基金：利根町内の公共施設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整備に係る事業に充当する。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・利根町義務教育施設整備基金：利根町内の義務教育施設整備に係る事業に充当する。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・がんばる利根町応援基金：ふるさと納税寄附金について基金に積立を行い，寄附金事業の目的に合った町の事業等に充当する。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・利根町公共公益施設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整備基金：役場庁舎の大規模改修に備え，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百万円の積立を行った結果，基金残高も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・がんばる利根町応援基金：各課該当する事業に充当するため，百万円の取り崩しを行った一方，がんばる利根町応援寄附金（ふるさと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納税）の歳入が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百万円あったことにより，基金残高は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利根町営霊園事業特別会計財政調整基金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町営霊園舗装工事費に充てるため，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・役場庁舎が築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年を超えており，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大規模な改修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を実施する予定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また，その他の公共施設も老朽化が進んでおり，改修工事等が必要となってくるため，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経費に備え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今後も利根町公共公益施設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整備基金への積立を計画的に行っていく必要がある。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年度については，将来の償還に備えた減債基金への積立や，将来の町内施設整備に備えた特定目的基金への積立を行ったことにより，</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・将来の償還に備えた減債基金への積立や，将来の町の事業を円滑に進めるための特定目的基金への積立も適宜行っていく必要があるものの，</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景気の急激な変動等による歳入の下振れや，災害への備え等を含め，適切な予算編成をを行っていくためにも，財政調整基金については</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百万円前後の残高維持を目指したい。</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・起債償還に充てるため，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百万円の取り崩しを行った一方，将来の償還に備えての積立を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・今後，過疎対策事業債の元金償還が順次始まっていくことから，将来の償還に備えて減債基金への積立を計画的に行っていきたい。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3C4F8F-185D-4ED5-B1F0-B922E8C35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0BAD61C-7C7B-43F0-9D63-90D139ADA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2E17E0A-D51F-42BE-A2E6-69E5157D544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7B0FEE4-DB41-4D96-B6FE-BF0A46517A4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150F7C0-402D-4D29-BE1F-BE613EEABFC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86920F4-D691-40D7-9718-900C25C2487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E9CDEDD-E71E-4BF1-9111-CA73D341CA8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8F7E26C-743B-41B0-AF42-65536858671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CF03554-1705-4D3B-9A3D-939F6E15BEE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80996FB-5CAB-48B0-9B23-39EB7D9D593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F8AB3BA-03DD-4AB6-83F1-72F0241F567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0B6C660-2AC6-4730-B0E5-BB785014F9E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85E66DE-F584-4AFE-BC01-244A04F69AE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07B7909-663A-4D79-98D2-F1671FFA9C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C0122E2-7D3A-43C1-8C92-709985AE306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95EC0D4-F441-406D-A460-6DA0C083C7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9C4B178-F5BD-4323-9947-4D5E8613E8E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4EE43E5-7FBA-4872-BA83-F0D91477765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E647FC6-51A2-43A1-BE23-7D70310A341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FDA708F-EACE-41AF-AEE3-10435001D5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6A46411-C684-4DB5-AC33-1FDC33F20C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A7671A0-476B-4777-8D74-F731FC59FC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
15,025
24.86
7,229,077
6,942,770
273,379
4,021,133
5,697,282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88CE65C-BE0E-41F3-8915-945CAA6611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3515901-3C8E-464C-A843-7A90253A323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6A42831-F2D6-42D1-A5FC-3B6B3E6949D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6F22D51-D045-4ECC-BFF2-029E46C21CC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64ED61C-CE7D-4719-B14C-844BCC5B6D3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802B625-F71B-46D3-A4E6-69B53CBB30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927E5BD-1B47-4272-AED5-EDC82F6C8E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F7F1C40-6BD8-443E-A695-F65C1D17E4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AEBE08B-90F3-4F3B-B81C-03C685C33E8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081BFF4-62C2-4E3A-8273-3C2B9503898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C9F01DC-7017-4BB3-9171-65212042F3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5230D47-F254-46E6-B346-D59EB282BFC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3D5442D-7B98-4B99-83CB-D2426AE3293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6056F90-6397-426D-8A49-E9931AB379C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0A23219-2E41-4B07-BCEC-0FDEFDA116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2AA0E5A-04D1-49CC-B227-A6983040E9A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A59D616-DC23-4A1E-9111-25C11F81B39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1009767-08FD-4728-9DB9-598B127FE9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9F977BA-F0AA-4192-A4C1-38488F7640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58FA8F98-852F-4D0D-8D8E-16477EA933D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5C9B3A17-1118-4B5D-AE28-8E9FA36893F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08C1AD2-D721-44D6-864C-428230B685E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A5896F3-09BC-4FCD-AB8E-90A132B9E71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3FE17CA-584F-40A9-9957-CBBF4D22F7A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5A01D20-0C3A-456E-8581-10812D9D47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80DF2A0-D23C-4179-B052-BD4A862EFB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59905D2-1863-4287-9B1B-F3F1CF9F0F9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784713E-C4C5-4A8A-8DF3-F9A051172E8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0134F3A-3858-4424-B8F2-8875AAB44BC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C4D807E-AED4-4BE5-91AB-93D295D17B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E6A4E1B-9733-41CD-9EEF-38F6105BBD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6778F6F0-4755-4515-ABBB-0335800A8F1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42C86C4-81ED-4EFD-B7E5-BB0011C438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F05E7B1-6552-4C5A-ACC1-3227C5D2DED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4C89150-EB1B-4B2F-8FBC-E08CEAC5686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65.6</a:t>
          </a:r>
          <a:r>
            <a:rPr kumimoji="1" lang="ja-JP" altLang="en-US" sz="1100">
              <a:latin typeface="ＭＳ Ｐゴシック" panose="020B0600070205080204" pitchFamily="50" charset="-128"/>
              <a:ea typeface="ＭＳ Ｐゴシック" panose="020B0600070205080204" pitchFamily="50" charset="-128"/>
            </a:rPr>
            <a:t>％で，令和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年度決算の</a:t>
          </a:r>
          <a:r>
            <a:rPr kumimoji="1" lang="en-US" altLang="ja-JP" sz="1100">
              <a:latin typeface="ＭＳ Ｐゴシック" panose="020B0600070205080204" pitchFamily="50" charset="-128"/>
              <a:ea typeface="ＭＳ Ｐゴシック" panose="020B0600070205080204" pitchFamily="50" charset="-128"/>
            </a:rPr>
            <a:t>64.3</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ポイント増加した。類似団体平均値と比較しても比率が上回っている。令和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統合小学校準備として屋内運動場長寿命化工事及び改修工事や，道路修繕工事及び道路改良工事等を行ったものの，施設への新規投資よりも減価償却による価値の減少が上回ったため，比率が上昇したと考えられる。</a:t>
          </a:r>
        </a:p>
        <a:p>
          <a:r>
            <a:rPr kumimoji="1" lang="ja-JP" altLang="en-US" sz="1100">
              <a:latin typeface="ＭＳ Ｐゴシック" panose="020B0600070205080204" pitchFamily="50" charset="-128"/>
              <a:ea typeface="ＭＳ Ｐゴシック" panose="020B0600070205080204" pitchFamily="50" charset="-128"/>
            </a:rPr>
            <a:t>　町の財政状況も踏まえながら，策定されている「個別施設計画」に基づく計画的な修繕・更新を行っていく必要がある。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C6E490F-C81B-4EDF-8183-AAC1B60C67D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FD17A1A-F455-40C1-8981-0257CB88965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28B7791-C633-48A2-AFD8-CABD62DAE43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AB7B181-F41A-4D50-86F7-50C35874732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C4109800-156A-4392-BA3F-79F2B56D6F6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D2CCD7E-04AA-4B24-850C-DB417AFC31D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C0D4921-3D21-4A83-8117-4A342EE3004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CAD7E3F-1BE5-4819-9852-BC42F07030C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B2512E64-1E53-4D3F-A618-F9FEF32F0B4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75551AE-193F-4582-9207-4B45B8ABEBA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7B15A97D-3965-414A-A445-7CBFF62036F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A828445-6C05-4513-8BB2-B1E12E9F1CC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7A45FF8-7BDC-4048-A514-2A8B89CDB05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D659C2E5-0048-46FA-8E8D-D331B1D0DE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A1F20513-A713-46B3-A90F-B623C37202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E26C61A4-698C-4766-AB43-6E71FE68B6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D103C694-53E8-4A45-968C-0CB892893CB8}"/>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406CADB4-38BA-4247-A07A-864497B15F8E}"/>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57AAD24D-9F86-41C5-BD88-6D65D5F763BE}"/>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8" name="有形固定資産減価償却率最大値テキスト">
          <a:extLst>
            <a:ext uri="{FF2B5EF4-FFF2-40B4-BE49-F238E27FC236}">
              <a16:creationId xmlns:a16="http://schemas.microsoft.com/office/drawing/2014/main" id="{261328E3-86FA-4159-A96D-C7222C72B82E}"/>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9" name="直線コネクタ 78">
          <a:extLst>
            <a:ext uri="{FF2B5EF4-FFF2-40B4-BE49-F238E27FC236}">
              <a16:creationId xmlns:a16="http://schemas.microsoft.com/office/drawing/2014/main" id="{B387EC9A-6935-4248-8440-991D156B1881}"/>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D37E094D-51B2-4D38-92EA-D1045D9A4DF3}"/>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C2B061E0-9032-4095-BA9F-0DF150BC7B8A}"/>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2" name="フローチャート: 判断 81">
          <a:extLst>
            <a:ext uri="{FF2B5EF4-FFF2-40B4-BE49-F238E27FC236}">
              <a16:creationId xmlns:a16="http://schemas.microsoft.com/office/drawing/2014/main" id="{32F06AD9-FD82-4458-BAA3-BE9982EA4ACA}"/>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3" name="フローチャート: 判断 82">
          <a:extLst>
            <a:ext uri="{FF2B5EF4-FFF2-40B4-BE49-F238E27FC236}">
              <a16:creationId xmlns:a16="http://schemas.microsoft.com/office/drawing/2014/main" id="{804A5320-C000-433A-9417-F46D4334E0B1}"/>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981FA9A6-2565-4D8E-AC15-3226187F90DA}"/>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5" name="フローチャート: 判断 84">
          <a:extLst>
            <a:ext uri="{FF2B5EF4-FFF2-40B4-BE49-F238E27FC236}">
              <a16:creationId xmlns:a16="http://schemas.microsoft.com/office/drawing/2014/main" id="{BAFB1A2D-1371-4654-B05F-9E124878D14E}"/>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5666FAE-4B19-4ED8-8981-857263EB304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D4074D3-5FB2-4F17-90A3-573B36E6269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084686F-67D1-4994-8AA8-33E378A7A6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CDE0CE6-2095-47E7-B8DB-182587810E7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E5AA7B2-6C70-4553-925F-78E0B941F76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96732</xdr:rowOff>
    </xdr:from>
    <xdr:to>
      <xdr:col>23</xdr:col>
      <xdr:colOff>136525</xdr:colOff>
      <xdr:row>32</xdr:row>
      <xdr:rowOff>26882</xdr:rowOff>
    </xdr:to>
    <xdr:sp macro="" textlink="">
      <xdr:nvSpPr>
        <xdr:cNvPr id="91" name="楕円 90">
          <a:extLst>
            <a:ext uri="{FF2B5EF4-FFF2-40B4-BE49-F238E27FC236}">
              <a16:creationId xmlns:a16="http://schemas.microsoft.com/office/drawing/2014/main" id="{4DBBB0E6-30E6-495E-8002-56F43DA02391}"/>
            </a:ext>
          </a:extLst>
        </xdr:cNvPr>
        <xdr:cNvSpPr/>
      </xdr:nvSpPr>
      <xdr:spPr>
        <a:xfrm>
          <a:off x="47117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75159</xdr:rowOff>
    </xdr:from>
    <xdr:ext cx="405111" cy="259045"/>
    <xdr:sp macro="" textlink="">
      <xdr:nvSpPr>
        <xdr:cNvPr id="92" name="有形固定資産減価償却率該当値テキスト">
          <a:extLst>
            <a:ext uri="{FF2B5EF4-FFF2-40B4-BE49-F238E27FC236}">
              <a16:creationId xmlns:a16="http://schemas.microsoft.com/office/drawing/2014/main" id="{24BD1CE0-1218-425A-AD36-D6C49E1A7C0D}"/>
            </a:ext>
          </a:extLst>
        </xdr:cNvPr>
        <xdr:cNvSpPr txBox="1"/>
      </xdr:nvSpPr>
      <xdr:spPr>
        <a:xfrm>
          <a:off x="4813300" y="61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93" name="楕円 92">
          <a:extLst>
            <a:ext uri="{FF2B5EF4-FFF2-40B4-BE49-F238E27FC236}">
              <a16:creationId xmlns:a16="http://schemas.microsoft.com/office/drawing/2014/main" id="{6FCFB666-5236-46F8-B182-0CC1B7B8A256}"/>
            </a:ext>
          </a:extLst>
        </xdr:cNvPr>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100753</xdr:rowOff>
    </xdr:from>
    <xdr:to>
      <xdr:col>23</xdr:col>
      <xdr:colOff>85725</xdr:colOff>
      <xdr:row>31</xdr:row>
      <xdr:rowOff>147532</xdr:rowOff>
    </xdr:to>
    <xdr:cxnSp macro="">
      <xdr:nvCxnSpPr>
        <xdr:cNvPr id="94" name="直線コネクタ 93">
          <a:extLst>
            <a:ext uri="{FF2B5EF4-FFF2-40B4-BE49-F238E27FC236}">
              <a16:creationId xmlns:a16="http://schemas.microsoft.com/office/drawing/2014/main" id="{90204BA7-4EE4-4B7C-8A11-B2A99C197CAC}"/>
            </a:ext>
          </a:extLst>
        </xdr:cNvPr>
        <xdr:cNvCxnSpPr/>
      </xdr:nvCxnSpPr>
      <xdr:spPr>
        <a:xfrm>
          <a:off x="4051300" y="618722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5" name="楕円 94">
          <a:extLst>
            <a:ext uri="{FF2B5EF4-FFF2-40B4-BE49-F238E27FC236}">
              <a16:creationId xmlns:a16="http://schemas.microsoft.com/office/drawing/2014/main" id="{241C2CDC-5E1D-4C62-B944-145BB76E5CC9}"/>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100753</xdr:rowOff>
    </xdr:to>
    <xdr:cxnSp macro="">
      <xdr:nvCxnSpPr>
        <xdr:cNvPr id="96" name="直線コネクタ 95">
          <a:extLst>
            <a:ext uri="{FF2B5EF4-FFF2-40B4-BE49-F238E27FC236}">
              <a16:creationId xmlns:a16="http://schemas.microsoft.com/office/drawing/2014/main" id="{862B07E3-FA04-41BA-8275-4207B11B123E}"/>
            </a:ext>
          </a:extLst>
        </xdr:cNvPr>
        <xdr:cNvCxnSpPr/>
      </xdr:nvCxnSpPr>
      <xdr:spPr>
        <a:xfrm>
          <a:off x="3289300" y="611886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97" name="楕円 96">
          <a:extLst>
            <a:ext uri="{FF2B5EF4-FFF2-40B4-BE49-F238E27FC236}">
              <a16:creationId xmlns:a16="http://schemas.microsoft.com/office/drawing/2014/main" id="{7556B6B3-7630-406C-A3CD-CE045CCC0640}"/>
            </a:ext>
          </a:extLst>
        </xdr:cNvPr>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32385</xdr:rowOff>
    </xdr:to>
    <xdr:cxnSp macro="">
      <xdr:nvCxnSpPr>
        <xdr:cNvPr id="98" name="直線コネクタ 97">
          <a:extLst>
            <a:ext uri="{FF2B5EF4-FFF2-40B4-BE49-F238E27FC236}">
              <a16:creationId xmlns:a16="http://schemas.microsoft.com/office/drawing/2014/main" id="{DD03C88C-DB00-4214-8653-E72D8ABB2958}"/>
            </a:ext>
          </a:extLst>
        </xdr:cNvPr>
        <xdr:cNvCxnSpPr/>
      </xdr:nvCxnSpPr>
      <xdr:spPr>
        <a:xfrm>
          <a:off x="2527300" y="605768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27093</xdr:rowOff>
    </xdr:from>
    <xdr:to>
      <xdr:col>7</xdr:col>
      <xdr:colOff>187325</xdr:colOff>
      <xdr:row>30</xdr:row>
      <xdr:rowOff>128693</xdr:rowOff>
    </xdr:to>
    <xdr:sp macro="" textlink="">
      <xdr:nvSpPr>
        <xdr:cNvPr id="99" name="楕円 98">
          <a:extLst>
            <a:ext uri="{FF2B5EF4-FFF2-40B4-BE49-F238E27FC236}">
              <a16:creationId xmlns:a16="http://schemas.microsoft.com/office/drawing/2014/main" id="{A08EF73A-FCD0-45ED-8C2A-FF07C1DF913A}"/>
            </a:ext>
          </a:extLst>
        </xdr:cNvPr>
        <xdr:cNvSpPr/>
      </xdr:nvSpPr>
      <xdr:spPr>
        <a:xfrm>
          <a:off x="1714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77893</xdr:rowOff>
    </xdr:from>
    <xdr:to>
      <xdr:col>11</xdr:col>
      <xdr:colOff>136525</xdr:colOff>
      <xdr:row>30</xdr:row>
      <xdr:rowOff>142663</xdr:rowOff>
    </xdr:to>
    <xdr:cxnSp macro="">
      <xdr:nvCxnSpPr>
        <xdr:cNvPr id="100" name="直線コネクタ 99">
          <a:extLst>
            <a:ext uri="{FF2B5EF4-FFF2-40B4-BE49-F238E27FC236}">
              <a16:creationId xmlns:a16="http://schemas.microsoft.com/office/drawing/2014/main" id="{D3A8B491-B449-44E7-B686-0253D15197F7}"/>
            </a:ext>
          </a:extLst>
        </xdr:cNvPr>
        <xdr:cNvCxnSpPr/>
      </xdr:nvCxnSpPr>
      <xdr:spPr>
        <a:xfrm>
          <a:off x="1765300" y="599291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101" name="n_1aveValue有形固定資産減価償却率">
          <a:extLst>
            <a:ext uri="{FF2B5EF4-FFF2-40B4-BE49-F238E27FC236}">
              <a16:creationId xmlns:a16="http://schemas.microsoft.com/office/drawing/2014/main" id="{95B8F6E6-8A81-4AD5-9845-F23DA0D33524}"/>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102" name="n_2aveValue有形固定資産減価償却率">
          <a:extLst>
            <a:ext uri="{FF2B5EF4-FFF2-40B4-BE49-F238E27FC236}">
              <a16:creationId xmlns:a16="http://schemas.microsoft.com/office/drawing/2014/main" id="{96F5651D-1531-4E85-9A96-688876A52015}"/>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B6D335C1-BBD3-4CBD-9ED1-60079048EBF4}"/>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4" name="n_4aveValue有形固定資産減価償却率">
          <a:extLst>
            <a:ext uri="{FF2B5EF4-FFF2-40B4-BE49-F238E27FC236}">
              <a16:creationId xmlns:a16="http://schemas.microsoft.com/office/drawing/2014/main" id="{D295667E-36BA-43A8-AB6A-14B3F6AF8D77}"/>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105" name="n_1mainValue有形固定資産減価償却率">
          <a:extLst>
            <a:ext uri="{FF2B5EF4-FFF2-40B4-BE49-F238E27FC236}">
              <a16:creationId xmlns:a16="http://schemas.microsoft.com/office/drawing/2014/main" id="{A2252A8A-8ED9-4CAB-B67D-DE12F589459E}"/>
            </a:ext>
          </a:extLst>
        </xdr:cNvPr>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6" name="n_2mainValue有形固定資産減価償却率">
          <a:extLst>
            <a:ext uri="{FF2B5EF4-FFF2-40B4-BE49-F238E27FC236}">
              <a16:creationId xmlns:a16="http://schemas.microsoft.com/office/drawing/2014/main" id="{CBEB387C-9F40-4418-BC23-FE060F9B0FB6}"/>
            </a:ext>
          </a:extLst>
        </xdr:cNvPr>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107" name="n_3mainValue有形固定資産減価償却率">
          <a:extLst>
            <a:ext uri="{FF2B5EF4-FFF2-40B4-BE49-F238E27FC236}">
              <a16:creationId xmlns:a16="http://schemas.microsoft.com/office/drawing/2014/main" id="{CF391DAB-9C02-40FC-9A42-B8C6CF282CF9}"/>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8" name="n_4mainValue有形固定資産減価償却率">
          <a:extLst>
            <a:ext uri="{FF2B5EF4-FFF2-40B4-BE49-F238E27FC236}">
              <a16:creationId xmlns:a16="http://schemas.microsoft.com/office/drawing/2014/main" id="{6FFF7875-E8F9-4179-B7EC-7CB850B08624}"/>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7792039-D1CA-4D0F-A8C2-29FFFF9AD3A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C394756-2BAE-4595-A4E5-2E2C508888B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0836E1D-AF1D-465B-9CC4-D73E8A0E20F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C7C2924-75CD-483A-A09D-2AA1A6AF40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2367130-612B-42E3-8DD9-86EFEF18B21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4EBE3B82-A586-46D7-A4B1-8DB4A2E1DFE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300A158D-D9B7-4B9C-A28B-0C23A58D39E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E7DB5CA-CE5F-497F-8F49-177EBE41E23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D4D67E1-EEA4-46DB-A07E-90F6CE5AAE1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BA602F6-14A3-4A94-8A7A-7A308ECAE07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93ECCA6B-EFB6-4089-A8CB-8627678BA7E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C69714F-AFBE-4C21-A705-D993261FC9B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A682AF5-402E-4D5F-9D61-E33BA63F70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年度決算における債務償還比率は</a:t>
          </a:r>
          <a:r>
            <a:rPr kumimoji="1" lang="en-US" altLang="ja-JP" sz="1050">
              <a:latin typeface="ＭＳ Ｐゴシック" panose="020B0600070205080204" pitchFamily="50" charset="-128"/>
              <a:ea typeface="ＭＳ Ｐゴシック" panose="020B0600070205080204" pitchFamily="50" charset="-128"/>
            </a:rPr>
            <a:t>354.7%</a:t>
          </a:r>
          <a:r>
            <a:rPr kumimoji="1" lang="ja-JP" altLang="en-US" sz="1050">
              <a:latin typeface="ＭＳ Ｐゴシック" panose="020B0600070205080204" pitchFamily="50" charset="-128"/>
              <a:ea typeface="ＭＳ Ｐゴシック" panose="020B0600070205080204" pitchFamily="50" charset="-128"/>
            </a:rPr>
            <a:t>で，令和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年度決算の</a:t>
          </a:r>
          <a:r>
            <a:rPr kumimoji="1" lang="en-US" altLang="ja-JP" sz="1050">
              <a:latin typeface="ＭＳ Ｐゴシック" panose="020B0600070205080204" pitchFamily="50" charset="-128"/>
              <a:ea typeface="ＭＳ Ｐゴシック" panose="020B0600070205080204" pitchFamily="50" charset="-128"/>
            </a:rPr>
            <a:t>265.6%</a:t>
          </a:r>
          <a:r>
            <a:rPr kumimoji="1" lang="ja-JP" altLang="en-US" sz="1050">
              <a:latin typeface="ＭＳ Ｐゴシック" panose="020B0600070205080204" pitchFamily="50" charset="-128"/>
              <a:ea typeface="ＭＳ Ｐゴシック" panose="020B0600070205080204" pitchFamily="50" charset="-128"/>
            </a:rPr>
            <a:t>と比較すると</a:t>
          </a:r>
          <a:r>
            <a:rPr kumimoji="1" lang="en-US" altLang="ja-JP" sz="1050">
              <a:latin typeface="ＭＳ Ｐゴシック" panose="020B0600070205080204" pitchFamily="50" charset="-128"/>
              <a:ea typeface="ＭＳ Ｐゴシック" panose="020B0600070205080204" pitchFamily="50" charset="-128"/>
            </a:rPr>
            <a:t>89.1</a:t>
          </a:r>
          <a:r>
            <a:rPr kumimoji="1" lang="ja-JP" altLang="en-US" sz="1050">
              <a:latin typeface="ＭＳ Ｐゴシック" panose="020B0600070205080204" pitchFamily="50" charset="-128"/>
              <a:ea typeface="ＭＳ Ｐゴシック" panose="020B0600070205080204" pitchFamily="50" charset="-128"/>
            </a:rPr>
            <a:t>ポイント増加した。一般財源及び経常経費に充当した一般財源の額の減等により，比率を算出する際の分母の額が減少し，分子となる過疎対策事業債の発行額増等による地方債現在高増等により，分子が増加したため，比率が増加した。依然として，類似団体平均・全国平均・県内平均と比較すると低い水準にあるものの，今後も，公共資産投資と公債残高のバランスを考慮し，将来世代への負担の先送りが顕著とならないよう安定的な財政運営を検討していくことが必要で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7139854-7783-4ECD-A96C-9AA9F42D292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5329F745-F5D9-47E4-B840-65DBCF7AAA5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905B59B-208A-4BC7-AA41-89E594A56F0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74FD5495-25D9-4846-8E7C-CF6DD4FCDC9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78BF2D33-907D-46D8-86B1-5C47356E672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2BE63FEF-4A1F-4A8F-BA97-12D92DB3FA8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42033FB-90F2-4F53-B101-D1459A974C2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DE976B90-122E-4690-BC54-30CC6E74250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D5A025C-3DB1-4750-8849-873206652DB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54B0C5DE-EBD7-46A6-B64A-5EFD2EEA7B1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A8FFA27E-7773-4B54-9892-450A5A43A008}"/>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D3923CD-2C0B-46DD-90C0-2A704B8E73F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EDDDB2C3-278E-4E5A-A968-15A7A9DE565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1802EF5-650F-435D-95C7-5538E796E25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BE322794-B2F5-455F-AB2F-5BF51393160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07759FA-DCFB-422D-9A65-7762AA10BF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AE738A4-7880-45AB-B110-446DD7B424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9" name="直線コネクタ 138">
          <a:extLst>
            <a:ext uri="{FF2B5EF4-FFF2-40B4-BE49-F238E27FC236}">
              <a16:creationId xmlns:a16="http://schemas.microsoft.com/office/drawing/2014/main" id="{47F6A693-A028-4C15-888D-A21A8DEA9B84}"/>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40" name="債務償還比率最小値テキスト">
          <a:extLst>
            <a:ext uri="{FF2B5EF4-FFF2-40B4-BE49-F238E27FC236}">
              <a16:creationId xmlns:a16="http://schemas.microsoft.com/office/drawing/2014/main" id="{B45F786A-35E9-41D7-A446-81C43E9CF3D9}"/>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41" name="直線コネクタ 140">
          <a:extLst>
            <a:ext uri="{FF2B5EF4-FFF2-40B4-BE49-F238E27FC236}">
              <a16:creationId xmlns:a16="http://schemas.microsoft.com/office/drawing/2014/main" id="{5F4F68B9-6289-42FE-B866-63CC196102F5}"/>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373B6F7A-1A0F-4ACB-BC7F-266E5F21897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839DBDB6-F896-43F7-AEDC-E3316D41584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44" name="債務償還比率平均値テキスト">
          <a:extLst>
            <a:ext uri="{FF2B5EF4-FFF2-40B4-BE49-F238E27FC236}">
              <a16:creationId xmlns:a16="http://schemas.microsoft.com/office/drawing/2014/main" id="{080890B1-4ABC-49E1-9A36-334887AFF05E}"/>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45" name="フローチャート: 判断 144">
          <a:extLst>
            <a:ext uri="{FF2B5EF4-FFF2-40B4-BE49-F238E27FC236}">
              <a16:creationId xmlns:a16="http://schemas.microsoft.com/office/drawing/2014/main" id="{9DA1DC1E-79EB-4AE7-8775-5A0576E6DCC7}"/>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6" name="フローチャート: 判断 145">
          <a:extLst>
            <a:ext uri="{FF2B5EF4-FFF2-40B4-BE49-F238E27FC236}">
              <a16:creationId xmlns:a16="http://schemas.microsoft.com/office/drawing/2014/main" id="{013596A9-E1CD-41E3-953C-607A62F2EA9E}"/>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7" name="フローチャート: 判断 146">
          <a:extLst>
            <a:ext uri="{FF2B5EF4-FFF2-40B4-BE49-F238E27FC236}">
              <a16:creationId xmlns:a16="http://schemas.microsoft.com/office/drawing/2014/main" id="{D485624A-F494-48CE-A814-04967E44045D}"/>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48" name="フローチャート: 判断 147">
          <a:extLst>
            <a:ext uri="{FF2B5EF4-FFF2-40B4-BE49-F238E27FC236}">
              <a16:creationId xmlns:a16="http://schemas.microsoft.com/office/drawing/2014/main" id="{4B0588F8-4335-4840-AADC-3A51F57FB407}"/>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49" name="フローチャート: 判断 148">
          <a:extLst>
            <a:ext uri="{FF2B5EF4-FFF2-40B4-BE49-F238E27FC236}">
              <a16:creationId xmlns:a16="http://schemas.microsoft.com/office/drawing/2014/main" id="{A927AFD1-7910-4364-8711-E99A6B74101A}"/>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BCD5270-CA77-4CEA-9104-C52F9D72275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E0B21BA-0932-4F02-B281-857174A3529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69712D2-865B-4289-A459-FDCFABE04B9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DB3C946-2CDD-4992-B83D-161EBF2BC65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6347142-568B-4C22-8BA3-72DADBC136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14051</xdr:rowOff>
    </xdr:from>
    <xdr:to>
      <xdr:col>76</xdr:col>
      <xdr:colOff>73025</xdr:colOff>
      <xdr:row>29</xdr:row>
      <xdr:rowOff>115651</xdr:rowOff>
    </xdr:to>
    <xdr:sp macro="" textlink="">
      <xdr:nvSpPr>
        <xdr:cNvPr id="155" name="楕円 154">
          <a:extLst>
            <a:ext uri="{FF2B5EF4-FFF2-40B4-BE49-F238E27FC236}">
              <a16:creationId xmlns:a16="http://schemas.microsoft.com/office/drawing/2014/main" id="{8C6FC109-B254-4A7F-919B-07FE4016CBA0}"/>
            </a:ext>
          </a:extLst>
        </xdr:cNvPr>
        <xdr:cNvSpPr/>
      </xdr:nvSpPr>
      <xdr:spPr>
        <a:xfrm>
          <a:off x="14744700" y="575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36928</xdr:rowOff>
    </xdr:from>
    <xdr:ext cx="469744" cy="259045"/>
    <xdr:sp macro="" textlink="">
      <xdr:nvSpPr>
        <xdr:cNvPr id="156" name="債務償還比率該当値テキスト">
          <a:extLst>
            <a:ext uri="{FF2B5EF4-FFF2-40B4-BE49-F238E27FC236}">
              <a16:creationId xmlns:a16="http://schemas.microsoft.com/office/drawing/2014/main" id="{E7616D3C-91AD-430B-8331-740FAB9F31F0}"/>
            </a:ext>
          </a:extLst>
        </xdr:cNvPr>
        <xdr:cNvSpPr txBox="1"/>
      </xdr:nvSpPr>
      <xdr:spPr>
        <a:xfrm>
          <a:off x="14846300" y="5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48097</xdr:rowOff>
    </xdr:from>
    <xdr:to>
      <xdr:col>72</xdr:col>
      <xdr:colOff>123825</xdr:colOff>
      <xdr:row>28</xdr:row>
      <xdr:rowOff>149697</xdr:rowOff>
    </xdr:to>
    <xdr:sp macro="" textlink="">
      <xdr:nvSpPr>
        <xdr:cNvPr id="157" name="楕円 156">
          <a:extLst>
            <a:ext uri="{FF2B5EF4-FFF2-40B4-BE49-F238E27FC236}">
              <a16:creationId xmlns:a16="http://schemas.microsoft.com/office/drawing/2014/main" id="{0369269E-161E-4B8F-83A1-0177375A2A7F}"/>
            </a:ext>
          </a:extLst>
        </xdr:cNvPr>
        <xdr:cNvSpPr/>
      </xdr:nvSpPr>
      <xdr:spPr>
        <a:xfrm>
          <a:off x="14033500" y="56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98897</xdr:rowOff>
    </xdr:from>
    <xdr:to>
      <xdr:col>76</xdr:col>
      <xdr:colOff>22225</xdr:colOff>
      <xdr:row>29</xdr:row>
      <xdr:rowOff>64851</xdr:rowOff>
    </xdr:to>
    <xdr:cxnSp macro="">
      <xdr:nvCxnSpPr>
        <xdr:cNvPr id="158" name="直線コネクタ 157">
          <a:extLst>
            <a:ext uri="{FF2B5EF4-FFF2-40B4-BE49-F238E27FC236}">
              <a16:creationId xmlns:a16="http://schemas.microsoft.com/office/drawing/2014/main" id="{6F7B09E2-F4CC-41D3-A544-E459B471DEF9}"/>
            </a:ext>
          </a:extLst>
        </xdr:cNvPr>
        <xdr:cNvCxnSpPr/>
      </xdr:nvCxnSpPr>
      <xdr:spPr>
        <a:xfrm>
          <a:off x="14084300" y="5671022"/>
          <a:ext cx="711200" cy="1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33174</xdr:rowOff>
    </xdr:from>
    <xdr:to>
      <xdr:col>68</xdr:col>
      <xdr:colOff>123825</xdr:colOff>
      <xdr:row>29</xdr:row>
      <xdr:rowOff>134774</xdr:rowOff>
    </xdr:to>
    <xdr:sp macro="" textlink="">
      <xdr:nvSpPr>
        <xdr:cNvPr id="159" name="楕円 158">
          <a:extLst>
            <a:ext uri="{FF2B5EF4-FFF2-40B4-BE49-F238E27FC236}">
              <a16:creationId xmlns:a16="http://schemas.microsoft.com/office/drawing/2014/main" id="{85710864-71B3-4AF2-BF3C-B280351AF728}"/>
            </a:ext>
          </a:extLst>
        </xdr:cNvPr>
        <xdr:cNvSpPr/>
      </xdr:nvSpPr>
      <xdr:spPr>
        <a:xfrm>
          <a:off x="13271500" y="57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98897</xdr:rowOff>
    </xdr:from>
    <xdr:to>
      <xdr:col>72</xdr:col>
      <xdr:colOff>73025</xdr:colOff>
      <xdr:row>29</xdr:row>
      <xdr:rowOff>83974</xdr:rowOff>
    </xdr:to>
    <xdr:cxnSp macro="">
      <xdr:nvCxnSpPr>
        <xdr:cNvPr id="160" name="直線コネクタ 159">
          <a:extLst>
            <a:ext uri="{FF2B5EF4-FFF2-40B4-BE49-F238E27FC236}">
              <a16:creationId xmlns:a16="http://schemas.microsoft.com/office/drawing/2014/main" id="{6DC84134-27EB-4D9A-A8D1-B620CA76F72A}"/>
            </a:ext>
          </a:extLst>
        </xdr:cNvPr>
        <xdr:cNvCxnSpPr/>
      </xdr:nvCxnSpPr>
      <xdr:spPr>
        <a:xfrm flipV="1">
          <a:off x="13322300" y="5671022"/>
          <a:ext cx="762000" cy="15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980</xdr:rowOff>
    </xdr:from>
    <xdr:to>
      <xdr:col>64</xdr:col>
      <xdr:colOff>123825</xdr:colOff>
      <xdr:row>30</xdr:row>
      <xdr:rowOff>102580</xdr:rowOff>
    </xdr:to>
    <xdr:sp macro="" textlink="">
      <xdr:nvSpPr>
        <xdr:cNvPr id="161" name="楕円 160">
          <a:extLst>
            <a:ext uri="{FF2B5EF4-FFF2-40B4-BE49-F238E27FC236}">
              <a16:creationId xmlns:a16="http://schemas.microsoft.com/office/drawing/2014/main" id="{DDD3DE0B-03F1-464B-9A09-2A76823A5904}"/>
            </a:ext>
          </a:extLst>
        </xdr:cNvPr>
        <xdr:cNvSpPr/>
      </xdr:nvSpPr>
      <xdr:spPr>
        <a:xfrm>
          <a:off x="12509500" y="591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83974</xdr:rowOff>
    </xdr:from>
    <xdr:to>
      <xdr:col>68</xdr:col>
      <xdr:colOff>73025</xdr:colOff>
      <xdr:row>30</xdr:row>
      <xdr:rowOff>51780</xdr:rowOff>
    </xdr:to>
    <xdr:cxnSp macro="">
      <xdr:nvCxnSpPr>
        <xdr:cNvPr id="162" name="直線コネクタ 161">
          <a:extLst>
            <a:ext uri="{FF2B5EF4-FFF2-40B4-BE49-F238E27FC236}">
              <a16:creationId xmlns:a16="http://schemas.microsoft.com/office/drawing/2014/main" id="{82FC9C94-E6FF-45FD-80EF-1E0078A5B59B}"/>
            </a:ext>
          </a:extLst>
        </xdr:cNvPr>
        <xdr:cNvCxnSpPr/>
      </xdr:nvCxnSpPr>
      <xdr:spPr>
        <a:xfrm flipV="1">
          <a:off x="12560300" y="5827549"/>
          <a:ext cx="762000" cy="1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152228</xdr:rowOff>
    </xdr:from>
    <xdr:to>
      <xdr:col>60</xdr:col>
      <xdr:colOff>123825</xdr:colOff>
      <xdr:row>30</xdr:row>
      <xdr:rowOff>82378</xdr:rowOff>
    </xdr:to>
    <xdr:sp macro="" textlink="">
      <xdr:nvSpPr>
        <xdr:cNvPr id="163" name="楕円 162">
          <a:extLst>
            <a:ext uri="{FF2B5EF4-FFF2-40B4-BE49-F238E27FC236}">
              <a16:creationId xmlns:a16="http://schemas.microsoft.com/office/drawing/2014/main" id="{19EF67AA-85CA-46CB-9943-F2B38A8CD219}"/>
            </a:ext>
          </a:extLst>
        </xdr:cNvPr>
        <xdr:cNvSpPr/>
      </xdr:nvSpPr>
      <xdr:spPr>
        <a:xfrm>
          <a:off x="11747500" y="58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31578</xdr:rowOff>
    </xdr:from>
    <xdr:to>
      <xdr:col>64</xdr:col>
      <xdr:colOff>73025</xdr:colOff>
      <xdr:row>30</xdr:row>
      <xdr:rowOff>51780</xdr:rowOff>
    </xdr:to>
    <xdr:cxnSp macro="">
      <xdr:nvCxnSpPr>
        <xdr:cNvPr id="164" name="直線コネクタ 163">
          <a:extLst>
            <a:ext uri="{FF2B5EF4-FFF2-40B4-BE49-F238E27FC236}">
              <a16:creationId xmlns:a16="http://schemas.microsoft.com/office/drawing/2014/main" id="{6B828013-301D-4329-8F2E-8F16DE22CA08}"/>
            </a:ext>
          </a:extLst>
        </xdr:cNvPr>
        <xdr:cNvCxnSpPr/>
      </xdr:nvCxnSpPr>
      <xdr:spPr>
        <a:xfrm>
          <a:off x="11798300" y="5946603"/>
          <a:ext cx="762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65" name="n_1aveValue債務償還比率">
          <a:extLst>
            <a:ext uri="{FF2B5EF4-FFF2-40B4-BE49-F238E27FC236}">
              <a16:creationId xmlns:a16="http://schemas.microsoft.com/office/drawing/2014/main" id="{14D1A5AD-BF95-486B-947C-F6DB9E60B2B8}"/>
            </a:ext>
          </a:extLst>
        </xdr:cNvPr>
        <xdr:cNvSpPr txBox="1"/>
      </xdr:nvSpPr>
      <xdr:spPr>
        <a:xfrm>
          <a:off x="138367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6" name="n_2aveValue債務償還比率">
          <a:extLst>
            <a:ext uri="{FF2B5EF4-FFF2-40B4-BE49-F238E27FC236}">
              <a16:creationId xmlns:a16="http://schemas.microsoft.com/office/drawing/2014/main" id="{714D209B-EBBB-4886-9350-A76D37093BDB}"/>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125665</xdr:rowOff>
    </xdr:from>
    <xdr:ext cx="469744" cy="259045"/>
    <xdr:sp macro="" textlink="">
      <xdr:nvSpPr>
        <xdr:cNvPr id="167" name="n_3aveValue債務償還比率">
          <a:extLst>
            <a:ext uri="{FF2B5EF4-FFF2-40B4-BE49-F238E27FC236}">
              <a16:creationId xmlns:a16="http://schemas.microsoft.com/office/drawing/2014/main" id="{3CFFAAB4-5852-4EC4-84E0-FAB3F8F479D2}"/>
            </a:ext>
          </a:extLst>
        </xdr:cNvPr>
        <xdr:cNvSpPr txBox="1"/>
      </xdr:nvSpPr>
      <xdr:spPr>
        <a:xfrm>
          <a:off x="12325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68" name="n_4aveValue債務償還比率">
          <a:extLst>
            <a:ext uri="{FF2B5EF4-FFF2-40B4-BE49-F238E27FC236}">
              <a16:creationId xmlns:a16="http://schemas.microsoft.com/office/drawing/2014/main" id="{A7A48DBA-6C69-4722-9D6C-E6B4A759859A}"/>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166224</xdr:rowOff>
    </xdr:from>
    <xdr:ext cx="469744" cy="259045"/>
    <xdr:sp macro="" textlink="">
      <xdr:nvSpPr>
        <xdr:cNvPr id="169" name="n_1mainValue債務償還比率">
          <a:extLst>
            <a:ext uri="{FF2B5EF4-FFF2-40B4-BE49-F238E27FC236}">
              <a16:creationId xmlns:a16="http://schemas.microsoft.com/office/drawing/2014/main" id="{9851C0F8-709B-4365-B840-97FB54C558E5}"/>
            </a:ext>
          </a:extLst>
        </xdr:cNvPr>
        <xdr:cNvSpPr txBox="1"/>
      </xdr:nvSpPr>
      <xdr:spPr>
        <a:xfrm>
          <a:off x="13836727" y="539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151301</xdr:rowOff>
    </xdr:from>
    <xdr:ext cx="469744" cy="259045"/>
    <xdr:sp macro="" textlink="">
      <xdr:nvSpPr>
        <xdr:cNvPr id="170" name="n_2mainValue債務償還比率">
          <a:extLst>
            <a:ext uri="{FF2B5EF4-FFF2-40B4-BE49-F238E27FC236}">
              <a16:creationId xmlns:a16="http://schemas.microsoft.com/office/drawing/2014/main" id="{97C1C492-7894-4821-AA1F-3719B601EE62}"/>
            </a:ext>
          </a:extLst>
        </xdr:cNvPr>
        <xdr:cNvSpPr txBox="1"/>
      </xdr:nvSpPr>
      <xdr:spPr>
        <a:xfrm>
          <a:off x="13087427" y="555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119107</xdr:rowOff>
    </xdr:from>
    <xdr:ext cx="469744" cy="259045"/>
    <xdr:sp macro="" textlink="">
      <xdr:nvSpPr>
        <xdr:cNvPr id="171" name="n_3mainValue債務償還比率">
          <a:extLst>
            <a:ext uri="{FF2B5EF4-FFF2-40B4-BE49-F238E27FC236}">
              <a16:creationId xmlns:a16="http://schemas.microsoft.com/office/drawing/2014/main" id="{EA8EFF77-89B9-4D1C-8424-A9D003A989FF}"/>
            </a:ext>
          </a:extLst>
        </xdr:cNvPr>
        <xdr:cNvSpPr txBox="1"/>
      </xdr:nvSpPr>
      <xdr:spPr>
        <a:xfrm>
          <a:off x="12325427" y="56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98905</xdr:rowOff>
    </xdr:from>
    <xdr:ext cx="469744" cy="259045"/>
    <xdr:sp macro="" textlink="">
      <xdr:nvSpPr>
        <xdr:cNvPr id="172" name="n_4mainValue債務償還比率">
          <a:extLst>
            <a:ext uri="{FF2B5EF4-FFF2-40B4-BE49-F238E27FC236}">
              <a16:creationId xmlns:a16="http://schemas.microsoft.com/office/drawing/2014/main" id="{136A7A08-3B44-438D-9BC6-1B2E6BFF6904}"/>
            </a:ext>
          </a:extLst>
        </xdr:cNvPr>
        <xdr:cNvSpPr txBox="1"/>
      </xdr:nvSpPr>
      <xdr:spPr>
        <a:xfrm>
          <a:off x="11563427" y="567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C890F81C-7A13-4765-9B31-8197DCC65AD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9A3DD947-AD09-49AE-B98E-A3610DF243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370A8BF-C8F7-450E-B4D8-A2FF552A3A8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35871C53-55C6-4683-861E-B8BEA2AEED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7CCFDAE1-42D7-4823-A738-1BCBE2DB8CE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ADF38AAF-C4AA-472A-BDDD-0DB946414F2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031138-EFCB-4048-8719-45FE322EE7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4A985C-1142-4A05-9D56-5672070AAB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13D85F-8C1B-493E-8B45-633298FAF3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62757B-18E5-40D0-A3DE-937BF7445D2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8C3834-4A8C-4B5A-A612-2BAD79A237C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07F279-D40D-4F88-A331-C4C936C9592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2D465E-C450-4314-82C7-4941006A480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B52ACB-CB37-4EC4-8017-9D724CB51A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92E6B1-0C46-4222-82D9-3048119A25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7F5993-FD11-42DB-84EB-8092C286DC0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
15,025
24.86
7,229,077
6,942,770
273,379
4,021,133
5,697,282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F2B19A-99EA-49AE-89A9-9B60B64030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5565E9-BBA2-466B-B0A2-7319063CEB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44B0C3-B6E1-4A4B-937A-32F772D7FF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E7E4B2-86FC-43CE-AF4A-B7F646C4ED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00A11E-6D88-4841-94F0-D745A75B96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C15388-1DB3-4060-A12D-6F14853725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4B7C0F-7921-47C0-90F9-7A9DE9FEDF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8E6105-FD17-41BE-9992-A4E1A27F49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BA1892-1429-4FBE-AD20-B15768BF74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681B1E-3092-4D0A-90B5-17919E88DE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41E817-C352-4557-BAD4-E429D898DB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63552D-C5B8-4F3B-9829-06A886BD08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9CCCF8-1B57-44FF-A821-A199248081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EF69BB-8CC2-47FF-BF4E-C330AAED61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78D31C-A101-4713-B9EF-2BE829C671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A91B002-9695-4BED-945E-2BAC4254017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9461913-EAAC-43E4-92CA-0A4496FF1A5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2B317EE-B1F5-4577-BB8B-5EFDE2E6D59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09467F-A6C1-4909-A26A-4779300160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F036574-B0A0-4D9F-8E46-99E12A09436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2A8269E-D73C-4DDC-B49B-ACC689F6824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102843-8EFE-4320-A16F-720BD1FB12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64D6F4A-F8C6-48DD-BA75-15073BFD3AB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FD224B-32FD-4C70-B7F9-0C588F1510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A10982-0524-47A2-B065-54130D9304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B3D028-9405-4416-B633-4891DCC25F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B34DE2-EF14-498A-97BC-BB402EE373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841F29-3E1E-4109-96AC-22B89F93EC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7C2451-8481-4A6B-8C73-123DEC6B05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FB261A-6E28-4A13-B379-AFFF8E7537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599B73-A219-4715-BA40-361197E466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EEAF5A-D159-4E9C-B200-3ACD0081CC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68F4D88-912F-40D6-A1D8-02085EDEF91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0465D7E-8FA2-4C4C-8367-A4676B35F25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A39F095-CBF0-4DF0-9476-EF499008BBD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E8F43B7-7E53-48BA-B3D5-04D7D211B45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F65E62F-6EF0-41AC-90FA-3D2E1AF0566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9DF99FE-DED6-449B-A3F6-66C6573B6F1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C41A164-1ECD-456E-850F-5DD63A597DD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6539BDD-0FF7-4211-9B49-D46C65139E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95E0C9-0E37-454A-8C18-7D25833B966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0C0AF9E-E89F-4E84-AB28-2D7D003CE846}"/>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663BDA-36C0-43C8-AB5A-C11AE37655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BF7834B-D508-4118-B11F-59A002B54F8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565A5F6-37EC-4E6F-99BA-1C94689819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DB06CEE0-06AC-491D-923E-5172AB7FE89B}"/>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96466CC0-A3D8-4F26-BDB8-2BD4F8FF3F86}"/>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EB9EE506-B191-4FD0-93F5-C705AF8E8664}"/>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F0FB31C9-D9E7-4B02-9808-866BAFA1C967}"/>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59161C9F-1734-42E5-8282-E6D92A791A59}"/>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42448F90-18EA-4B98-BF2A-D7AB5668EE27}"/>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28513F29-0994-484E-8882-1AEFCBCB2FE7}"/>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63EAC73B-A903-4501-850C-955988814F57}"/>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8CDF17E9-10D4-4312-9865-036686CAA9BE}"/>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123409A2-6C3C-4450-AFD7-E48800960648}"/>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95F90040-D9ED-495B-AE67-FE24E0FEFF86}"/>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0928969-D96F-463A-AA31-86FB87B2BE8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EA42EE2-67DB-470D-A6A5-6EC48CCEF7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2940FE-0D9D-4992-B845-8B423BA4251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588819-D859-401C-81DB-6CF08303FAD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02E466-6AC4-427E-8BCF-77ADE7266AC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73" name="楕円 72">
          <a:extLst>
            <a:ext uri="{FF2B5EF4-FFF2-40B4-BE49-F238E27FC236}">
              <a16:creationId xmlns:a16="http://schemas.microsoft.com/office/drawing/2014/main" id="{BFC426BF-714E-49EC-B159-5735ADA5E62A}"/>
            </a:ext>
          </a:extLst>
        </xdr:cNvPr>
        <xdr:cNvSpPr/>
      </xdr:nvSpPr>
      <xdr:spPr>
        <a:xfrm>
          <a:off x="45847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34942</xdr:rowOff>
    </xdr:from>
    <xdr:ext cx="405111" cy="259045"/>
    <xdr:sp macro="" textlink="">
      <xdr:nvSpPr>
        <xdr:cNvPr id="74" name="【道路】&#10;有形固定資産減価償却率該当値テキスト">
          <a:extLst>
            <a:ext uri="{FF2B5EF4-FFF2-40B4-BE49-F238E27FC236}">
              <a16:creationId xmlns:a16="http://schemas.microsoft.com/office/drawing/2014/main" id="{8E5F2650-0D33-455E-BC7E-CD9AA391DC2C}"/>
            </a:ext>
          </a:extLst>
        </xdr:cNvPr>
        <xdr:cNvSpPr txBox="1"/>
      </xdr:nvSpPr>
      <xdr:spPr>
        <a:xfrm>
          <a:off x="4673600" y="637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9C8324DE-BC6A-4DF0-A36C-A172A813E605}"/>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62865</xdr:rowOff>
    </xdr:to>
    <xdr:cxnSp macro="">
      <xdr:nvCxnSpPr>
        <xdr:cNvPr id="76" name="直線コネクタ 75">
          <a:extLst>
            <a:ext uri="{FF2B5EF4-FFF2-40B4-BE49-F238E27FC236}">
              <a16:creationId xmlns:a16="http://schemas.microsoft.com/office/drawing/2014/main" id="{42DDF39A-C424-484F-9133-5D468C1D519F}"/>
            </a:ext>
          </a:extLst>
        </xdr:cNvPr>
        <xdr:cNvCxnSpPr/>
      </xdr:nvCxnSpPr>
      <xdr:spPr>
        <a:xfrm>
          <a:off x="3797300" y="65512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7" name="楕円 76">
          <a:extLst>
            <a:ext uri="{FF2B5EF4-FFF2-40B4-BE49-F238E27FC236}">
              <a16:creationId xmlns:a16="http://schemas.microsoft.com/office/drawing/2014/main" id="{70C6CC45-6B0D-4425-9123-537658E2DFA5}"/>
            </a:ext>
          </a:extLst>
        </xdr:cNvPr>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CDF634E1-A72E-49E1-BE6B-7E679BEBEF0B}"/>
            </a:ext>
          </a:extLst>
        </xdr:cNvPr>
        <xdr:cNvCxnSpPr/>
      </xdr:nvCxnSpPr>
      <xdr:spPr>
        <a:xfrm>
          <a:off x="2908300" y="65170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92075</xdr:rowOff>
    </xdr:from>
    <xdr:to>
      <xdr:col>10</xdr:col>
      <xdr:colOff>165100</xdr:colOff>
      <xdr:row>38</xdr:row>
      <xdr:rowOff>22225</xdr:rowOff>
    </xdr:to>
    <xdr:sp macro="" textlink="">
      <xdr:nvSpPr>
        <xdr:cNvPr id="79" name="楕円 78">
          <a:extLst>
            <a:ext uri="{FF2B5EF4-FFF2-40B4-BE49-F238E27FC236}">
              <a16:creationId xmlns:a16="http://schemas.microsoft.com/office/drawing/2014/main" id="{AF648CE8-0E66-4920-8FEA-C7DEC617815B}"/>
            </a:ext>
          </a:extLst>
        </xdr:cNvPr>
        <xdr:cNvSpPr/>
      </xdr:nvSpPr>
      <xdr:spPr>
        <a:xfrm>
          <a:off x="1968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38</xdr:row>
      <xdr:rowOff>1905</xdr:rowOff>
    </xdr:to>
    <xdr:cxnSp macro="">
      <xdr:nvCxnSpPr>
        <xdr:cNvPr id="80" name="直線コネクタ 79">
          <a:extLst>
            <a:ext uri="{FF2B5EF4-FFF2-40B4-BE49-F238E27FC236}">
              <a16:creationId xmlns:a16="http://schemas.microsoft.com/office/drawing/2014/main" id="{86D595AB-6A93-4043-94F5-33D51BA86BD1}"/>
            </a:ext>
          </a:extLst>
        </xdr:cNvPr>
        <xdr:cNvCxnSpPr/>
      </xdr:nvCxnSpPr>
      <xdr:spPr>
        <a:xfrm>
          <a:off x="2019300" y="64865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a:extLst>
            <a:ext uri="{FF2B5EF4-FFF2-40B4-BE49-F238E27FC236}">
              <a16:creationId xmlns:a16="http://schemas.microsoft.com/office/drawing/2014/main" id="{A6468F15-541B-418A-96EF-8A149417C4E9}"/>
            </a:ext>
          </a:extLst>
        </xdr:cNvPr>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142875</xdr:rowOff>
    </xdr:to>
    <xdr:cxnSp macro="">
      <xdr:nvCxnSpPr>
        <xdr:cNvPr id="82" name="直線コネクタ 81">
          <a:extLst>
            <a:ext uri="{FF2B5EF4-FFF2-40B4-BE49-F238E27FC236}">
              <a16:creationId xmlns:a16="http://schemas.microsoft.com/office/drawing/2014/main" id="{4146725D-E915-4D21-A494-7AC57D40F124}"/>
            </a:ext>
          </a:extLst>
        </xdr:cNvPr>
        <xdr:cNvCxnSpPr/>
      </xdr:nvCxnSpPr>
      <xdr:spPr>
        <a:xfrm>
          <a:off x="1130300" y="645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E4345CD3-B19E-4446-AF51-B7D4C55FD0C0}"/>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B2A2A3F5-2FBF-4A4D-A027-CC3C674B44B1}"/>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FB42135D-4188-4920-8417-F911D3A0C663}"/>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28592</xdr:rowOff>
    </xdr:from>
    <xdr:ext cx="405111" cy="259045"/>
    <xdr:sp macro="" textlink="">
      <xdr:nvSpPr>
        <xdr:cNvPr id="86" name="n_4aveValue【道路】&#10;有形固定資産減価償却率">
          <a:extLst>
            <a:ext uri="{FF2B5EF4-FFF2-40B4-BE49-F238E27FC236}">
              <a16:creationId xmlns:a16="http://schemas.microsoft.com/office/drawing/2014/main" id="{C6A3E262-AB2F-420A-8866-A1409DCA675F}"/>
            </a:ext>
          </a:extLst>
        </xdr:cNvPr>
        <xdr:cNvSpPr txBox="1"/>
      </xdr:nvSpPr>
      <xdr:spPr>
        <a:xfrm>
          <a:off x="927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103522</xdr:rowOff>
    </xdr:from>
    <xdr:ext cx="405111" cy="259045"/>
    <xdr:sp macro="" textlink="">
      <xdr:nvSpPr>
        <xdr:cNvPr id="87" name="n_1mainValue【道路】&#10;有形固定資産減価償却率">
          <a:extLst>
            <a:ext uri="{FF2B5EF4-FFF2-40B4-BE49-F238E27FC236}">
              <a16:creationId xmlns:a16="http://schemas.microsoft.com/office/drawing/2014/main" id="{F6DF76D1-A7B0-44A9-8CB6-61D2CBB55488}"/>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8" name="n_2mainValue【道路】&#10;有形固定資産減価償却率">
          <a:extLst>
            <a:ext uri="{FF2B5EF4-FFF2-40B4-BE49-F238E27FC236}">
              <a16:creationId xmlns:a16="http://schemas.microsoft.com/office/drawing/2014/main" id="{BFB7C665-7A8A-42D5-B6F5-BD35D6BF28B6}"/>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7650B00A-C36D-4370-9E7E-17C7E45531EB}"/>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ED21CC59-AB9B-4AFC-B670-D6158D00AB34}"/>
            </a:ext>
          </a:extLst>
        </xdr:cNvPr>
        <xdr:cNvSpPr txBox="1"/>
      </xdr:nvSpPr>
      <xdr:spPr>
        <a:xfrm>
          <a:off x="927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E28520D-5CFB-438B-8C24-A04A7FF016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E4DE389-70E5-4208-A654-D7ADC9578B3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CD318CF-EE11-457B-8F89-C7A0CF59EF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33464D6-4562-45E7-95F5-221D5AFF568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0D09A3C-2532-4D1A-BAE7-A86F879F216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A03786-4B9C-4341-B81F-D85B5662D3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48B39E7-5FB1-432E-86D6-7D6C22E298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5D8699-9014-446B-B1DD-81A2EBD11AE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7E8284A-37DB-449F-87AF-9D9B73167D8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B7B5055-D45E-438D-941B-BE2463D55F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1ABD826-CD1E-4DEF-B2B8-74338B2DCB0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4E5956E0-072A-4404-AAE0-7B4F0673E6F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8DFC3A8-7280-4B87-B498-93E793932F6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660097C9-F2E9-4A46-9631-E4F6667F974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E30D1DF-2EE7-4F56-88F5-190EB199F08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643C07ED-3AA1-4E99-9761-F4DADA18D1B5}"/>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1701B940-2069-4011-9ACD-20767394103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1F5EDE26-D997-43D0-AD8D-1AFC035C9F41}"/>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6E54617-08C3-4D47-A54A-DF46926416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41BD15F4-C472-43B2-8EB8-A354AE31DE7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DD992AD-950A-4F7A-BC67-29ED2FDBA6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A338EF68-4800-40C2-A309-74551538DADF}"/>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1FDF7EB2-28F1-4CD4-8594-ADAFA7574F91}"/>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31B4E2F3-FF45-4A2F-9C77-65AC7059D69A}"/>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F31CF51A-1C5D-45A1-8C64-48F97849CD73}"/>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A0EE500E-FBFF-4A80-9365-5C3B155A2582}"/>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BDE8131-615C-4DEA-B7BC-BFFFC1EE2CDC}"/>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D1788E2-AC90-4F7B-9952-18B639F58AA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24F14591-019B-45BE-A15B-E9043B3F61B7}"/>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2492B20C-1160-4A92-ABDE-9839FC7DBD9E}"/>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5A6CEC74-524E-47A9-BCDE-E9FDEB22DC86}"/>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304A30E7-3B28-4AA2-B4C3-63C1F43043FF}"/>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7EA0DF8-FBA5-4857-B605-62081E0562A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943BDE-306A-45BE-B7D5-BD9E21ED1D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2E91FBF-8282-4A1C-A18C-5FA3F9B32E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0372CE-2234-4939-9994-1A2DED17FC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29BFD90-FDA6-4857-9243-387F3846D9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63291</xdr:rowOff>
    </xdr:from>
    <xdr:to>
      <xdr:col>55</xdr:col>
      <xdr:colOff>50800</xdr:colOff>
      <xdr:row>41</xdr:row>
      <xdr:rowOff>164891</xdr:rowOff>
    </xdr:to>
    <xdr:sp macro="" textlink="">
      <xdr:nvSpPr>
        <xdr:cNvPr id="128" name="楕円 127">
          <a:extLst>
            <a:ext uri="{FF2B5EF4-FFF2-40B4-BE49-F238E27FC236}">
              <a16:creationId xmlns:a16="http://schemas.microsoft.com/office/drawing/2014/main" id="{16FEC726-839D-4775-8818-D3E1289D2E11}"/>
            </a:ext>
          </a:extLst>
        </xdr:cNvPr>
        <xdr:cNvSpPr/>
      </xdr:nvSpPr>
      <xdr:spPr>
        <a:xfrm>
          <a:off x="10426700" y="70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0CFDF404-0978-4C5C-8083-FDC5015CE1F4}"/>
            </a:ext>
          </a:extLst>
        </xdr:cNvPr>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62914</xdr:rowOff>
    </xdr:from>
    <xdr:to>
      <xdr:col>50</xdr:col>
      <xdr:colOff>165100</xdr:colOff>
      <xdr:row>41</xdr:row>
      <xdr:rowOff>164514</xdr:rowOff>
    </xdr:to>
    <xdr:sp macro="" textlink="">
      <xdr:nvSpPr>
        <xdr:cNvPr id="130" name="楕円 129">
          <a:extLst>
            <a:ext uri="{FF2B5EF4-FFF2-40B4-BE49-F238E27FC236}">
              <a16:creationId xmlns:a16="http://schemas.microsoft.com/office/drawing/2014/main" id="{42BE7D53-2208-4532-BA55-BFAFD56E7BAA}"/>
            </a:ext>
          </a:extLst>
        </xdr:cNvPr>
        <xdr:cNvSpPr/>
      </xdr:nvSpPr>
      <xdr:spPr>
        <a:xfrm>
          <a:off x="9588500" y="70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113714</xdr:rowOff>
    </xdr:from>
    <xdr:to>
      <xdr:col>55</xdr:col>
      <xdr:colOff>0</xdr:colOff>
      <xdr:row>41</xdr:row>
      <xdr:rowOff>114091</xdr:rowOff>
    </xdr:to>
    <xdr:cxnSp macro="">
      <xdr:nvCxnSpPr>
        <xdr:cNvPr id="131" name="直線コネクタ 130">
          <a:extLst>
            <a:ext uri="{FF2B5EF4-FFF2-40B4-BE49-F238E27FC236}">
              <a16:creationId xmlns:a16="http://schemas.microsoft.com/office/drawing/2014/main" id="{A4450F5B-4D71-4F93-9279-7D8DB603DA27}"/>
            </a:ext>
          </a:extLst>
        </xdr:cNvPr>
        <xdr:cNvCxnSpPr/>
      </xdr:nvCxnSpPr>
      <xdr:spPr>
        <a:xfrm>
          <a:off x="9639300" y="7143164"/>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63293</xdr:rowOff>
    </xdr:from>
    <xdr:to>
      <xdr:col>46</xdr:col>
      <xdr:colOff>38100</xdr:colOff>
      <xdr:row>41</xdr:row>
      <xdr:rowOff>164893</xdr:rowOff>
    </xdr:to>
    <xdr:sp macro="" textlink="">
      <xdr:nvSpPr>
        <xdr:cNvPr id="132" name="楕円 131">
          <a:extLst>
            <a:ext uri="{FF2B5EF4-FFF2-40B4-BE49-F238E27FC236}">
              <a16:creationId xmlns:a16="http://schemas.microsoft.com/office/drawing/2014/main" id="{C1F2F686-2E6C-4A20-B023-9237383993FB}"/>
            </a:ext>
          </a:extLst>
        </xdr:cNvPr>
        <xdr:cNvSpPr/>
      </xdr:nvSpPr>
      <xdr:spPr>
        <a:xfrm>
          <a:off x="8699500" y="70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113714</xdr:rowOff>
    </xdr:from>
    <xdr:to>
      <xdr:col>50</xdr:col>
      <xdr:colOff>114300</xdr:colOff>
      <xdr:row>41</xdr:row>
      <xdr:rowOff>114093</xdr:rowOff>
    </xdr:to>
    <xdr:cxnSp macro="">
      <xdr:nvCxnSpPr>
        <xdr:cNvPr id="133" name="直線コネクタ 132">
          <a:extLst>
            <a:ext uri="{FF2B5EF4-FFF2-40B4-BE49-F238E27FC236}">
              <a16:creationId xmlns:a16="http://schemas.microsoft.com/office/drawing/2014/main" id="{9DC3C1F7-076C-4744-812A-79520AD80971}"/>
            </a:ext>
          </a:extLst>
        </xdr:cNvPr>
        <xdr:cNvCxnSpPr/>
      </xdr:nvCxnSpPr>
      <xdr:spPr>
        <a:xfrm flipV="1">
          <a:off x="8750300" y="7143164"/>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63534</xdr:rowOff>
    </xdr:from>
    <xdr:to>
      <xdr:col>41</xdr:col>
      <xdr:colOff>101600</xdr:colOff>
      <xdr:row>41</xdr:row>
      <xdr:rowOff>165134</xdr:rowOff>
    </xdr:to>
    <xdr:sp macro="" textlink="">
      <xdr:nvSpPr>
        <xdr:cNvPr id="134" name="楕円 133">
          <a:extLst>
            <a:ext uri="{FF2B5EF4-FFF2-40B4-BE49-F238E27FC236}">
              <a16:creationId xmlns:a16="http://schemas.microsoft.com/office/drawing/2014/main" id="{553E43D2-DD8E-475A-BCD4-D294174D9575}"/>
            </a:ext>
          </a:extLst>
        </xdr:cNvPr>
        <xdr:cNvSpPr/>
      </xdr:nvSpPr>
      <xdr:spPr>
        <a:xfrm>
          <a:off x="7810500" y="70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114093</xdr:rowOff>
    </xdr:from>
    <xdr:to>
      <xdr:col>45</xdr:col>
      <xdr:colOff>177800</xdr:colOff>
      <xdr:row>41</xdr:row>
      <xdr:rowOff>114334</xdr:rowOff>
    </xdr:to>
    <xdr:cxnSp macro="">
      <xdr:nvCxnSpPr>
        <xdr:cNvPr id="135" name="直線コネクタ 134">
          <a:extLst>
            <a:ext uri="{FF2B5EF4-FFF2-40B4-BE49-F238E27FC236}">
              <a16:creationId xmlns:a16="http://schemas.microsoft.com/office/drawing/2014/main" id="{28D9EC7F-1D46-4D47-9333-2B5DA697CD74}"/>
            </a:ext>
          </a:extLst>
        </xdr:cNvPr>
        <xdr:cNvCxnSpPr/>
      </xdr:nvCxnSpPr>
      <xdr:spPr>
        <a:xfrm flipV="1">
          <a:off x="7861300" y="7143543"/>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63846</xdr:rowOff>
    </xdr:from>
    <xdr:to>
      <xdr:col>36</xdr:col>
      <xdr:colOff>165100</xdr:colOff>
      <xdr:row>41</xdr:row>
      <xdr:rowOff>165446</xdr:rowOff>
    </xdr:to>
    <xdr:sp macro="" textlink="">
      <xdr:nvSpPr>
        <xdr:cNvPr id="136" name="楕円 135">
          <a:extLst>
            <a:ext uri="{FF2B5EF4-FFF2-40B4-BE49-F238E27FC236}">
              <a16:creationId xmlns:a16="http://schemas.microsoft.com/office/drawing/2014/main" id="{51BA2874-1EE8-47CC-A6CC-8D3F220E8511}"/>
            </a:ext>
          </a:extLst>
        </xdr:cNvPr>
        <xdr:cNvSpPr/>
      </xdr:nvSpPr>
      <xdr:spPr>
        <a:xfrm>
          <a:off x="6921500" y="70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114334</xdr:rowOff>
    </xdr:from>
    <xdr:to>
      <xdr:col>41</xdr:col>
      <xdr:colOff>50800</xdr:colOff>
      <xdr:row>41</xdr:row>
      <xdr:rowOff>114646</xdr:rowOff>
    </xdr:to>
    <xdr:cxnSp macro="">
      <xdr:nvCxnSpPr>
        <xdr:cNvPr id="137" name="直線コネクタ 136">
          <a:extLst>
            <a:ext uri="{FF2B5EF4-FFF2-40B4-BE49-F238E27FC236}">
              <a16:creationId xmlns:a16="http://schemas.microsoft.com/office/drawing/2014/main" id="{94CCE25B-AE63-4A36-AE53-27F5C95F4274}"/>
            </a:ext>
          </a:extLst>
        </xdr:cNvPr>
        <xdr:cNvCxnSpPr/>
      </xdr:nvCxnSpPr>
      <xdr:spPr>
        <a:xfrm flipV="1">
          <a:off x="6972300" y="7143784"/>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2E96F327-B7C1-4CDD-879B-55EC5470667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736C7745-8348-4C04-8C3C-E1111318446B}"/>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BBD62548-17D0-46E5-90F5-B2B032BE9167}"/>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C77C4B05-4CFB-4AB2-92AB-8C48BA1ADE42}"/>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155641</xdr:rowOff>
    </xdr:from>
    <xdr:ext cx="534377" cy="259045"/>
    <xdr:sp macro="" textlink="">
      <xdr:nvSpPr>
        <xdr:cNvPr id="142" name="n_1mainValue【道路】&#10;一人当たり延長">
          <a:extLst>
            <a:ext uri="{FF2B5EF4-FFF2-40B4-BE49-F238E27FC236}">
              <a16:creationId xmlns:a16="http://schemas.microsoft.com/office/drawing/2014/main" id="{59516BA8-5C43-48F4-A123-29E264626401}"/>
            </a:ext>
          </a:extLst>
        </xdr:cNvPr>
        <xdr:cNvSpPr txBox="1"/>
      </xdr:nvSpPr>
      <xdr:spPr>
        <a:xfrm>
          <a:off x="9359411" y="718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156020</xdr:rowOff>
    </xdr:from>
    <xdr:ext cx="534377" cy="259045"/>
    <xdr:sp macro="" textlink="">
      <xdr:nvSpPr>
        <xdr:cNvPr id="143" name="n_2mainValue【道路】&#10;一人当たり延長">
          <a:extLst>
            <a:ext uri="{FF2B5EF4-FFF2-40B4-BE49-F238E27FC236}">
              <a16:creationId xmlns:a16="http://schemas.microsoft.com/office/drawing/2014/main" id="{65E011B9-D8EB-46AD-9BAA-8AE72BE30BE0}"/>
            </a:ext>
          </a:extLst>
        </xdr:cNvPr>
        <xdr:cNvSpPr txBox="1"/>
      </xdr:nvSpPr>
      <xdr:spPr>
        <a:xfrm>
          <a:off x="8483111" y="718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156261</xdr:rowOff>
    </xdr:from>
    <xdr:ext cx="534377" cy="259045"/>
    <xdr:sp macro="" textlink="">
      <xdr:nvSpPr>
        <xdr:cNvPr id="144" name="n_3mainValue【道路】&#10;一人当たり延長">
          <a:extLst>
            <a:ext uri="{FF2B5EF4-FFF2-40B4-BE49-F238E27FC236}">
              <a16:creationId xmlns:a16="http://schemas.microsoft.com/office/drawing/2014/main" id="{13F639A8-33A7-4DDE-80B6-E53DDCE55443}"/>
            </a:ext>
          </a:extLst>
        </xdr:cNvPr>
        <xdr:cNvSpPr txBox="1"/>
      </xdr:nvSpPr>
      <xdr:spPr>
        <a:xfrm>
          <a:off x="7594111" y="7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156573</xdr:rowOff>
    </xdr:from>
    <xdr:ext cx="534377" cy="259045"/>
    <xdr:sp macro="" textlink="">
      <xdr:nvSpPr>
        <xdr:cNvPr id="145" name="n_4mainValue【道路】&#10;一人当たり延長">
          <a:extLst>
            <a:ext uri="{FF2B5EF4-FFF2-40B4-BE49-F238E27FC236}">
              <a16:creationId xmlns:a16="http://schemas.microsoft.com/office/drawing/2014/main" id="{F5A36D3C-4BDA-40E1-9954-371550EC3A24}"/>
            </a:ext>
          </a:extLst>
        </xdr:cNvPr>
        <xdr:cNvSpPr txBox="1"/>
      </xdr:nvSpPr>
      <xdr:spPr>
        <a:xfrm>
          <a:off x="6705111" y="71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8DD4FF4-95B1-4E6F-9A23-4CAE5C82E8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58A0967-0F25-4783-AE86-A3EADFAFD3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CFC53E1-7635-4C32-9B9E-8785DAF8CE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6F86938-76D8-476F-B72D-548894B47B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569409A-1219-4C13-B7E0-E888DEA191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BFB7741-C0F8-4E7C-A92B-A7703C0AD6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032C621-1147-403F-AD54-26E1050A87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D8A4EF2-2A2B-427A-B138-A3132144611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392E1CE-03AD-4969-AA7D-115EE7E46E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D290125-DF94-496B-8954-EC645016D0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762EAF3-4383-4C40-AF6B-C5836075C1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99B09078-A008-449B-91CF-2D7F4999857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2C09371C-391F-43D1-945E-9E3DCAFE32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4343875-8B92-4D7E-935C-85AAA16A4A4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634EBAF-8896-46B0-8290-1BC5FA6F95E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90E0FA44-F23A-47F4-84CB-1362BE01A8F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CF1BF00C-6E3A-4FAE-816A-23BBC2076C8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66974C1-5ADA-4B27-A8A1-9CE3393D1BA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3478CC4-251F-477D-BC4A-AA49C46BC95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76007B7-6B5B-47A1-90D1-F9ACD77655A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E9401E8-8139-4E15-9CC3-77319CBC184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A70737EF-13D7-48D9-BA71-0425881F80C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4038824C-08BA-4B9A-85D1-3CA142D4F5C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78F8575-AD80-4C63-A526-2FB3AA0331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C61D6301-E4E5-4C8F-A0EC-B7331CFE4B0F}"/>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2D97CF7E-D2B8-4B70-BCB1-2EF1B9674F7E}"/>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952A913A-BFD2-40DE-9926-56B9C43B7AC2}"/>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1F41CB2-8B29-4F38-9313-326ED158A39E}"/>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DABD4C93-58BE-49E3-A965-979AF87AE95A}"/>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6464D972-E7D8-420E-B2BC-CEAD8727D489}"/>
            </a:ext>
          </a:extLst>
        </xdr:cNvPr>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E7E4DF56-248C-43D5-83A3-67054A091372}"/>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F449EC42-3836-4CA7-A88E-D5C46592E694}"/>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3C017444-5634-47BE-A3B2-F6A5C0BA863D}"/>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BFC58FF4-D421-41E9-8BCB-56258BF1AB38}"/>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DBC56C33-BA4A-4A37-AB96-CE10078955EE}"/>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65952F6-4012-4559-AAE3-07FF342AEB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D92D65A-A08A-4704-8C9E-AACE893E88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8489C12-F6A6-453F-ACC3-205E934857D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612CA5-E1DF-40D4-9D1D-6E7CA3E6D3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9837066-122F-47D1-9CB3-D0B605E2E7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164465</xdr:rowOff>
    </xdr:from>
    <xdr:to>
      <xdr:col>24</xdr:col>
      <xdr:colOff>114300</xdr:colOff>
      <xdr:row>60</xdr:row>
      <xdr:rowOff>94615</xdr:rowOff>
    </xdr:to>
    <xdr:sp macro="" textlink="">
      <xdr:nvSpPr>
        <xdr:cNvPr id="186" name="楕円 185">
          <a:extLst>
            <a:ext uri="{FF2B5EF4-FFF2-40B4-BE49-F238E27FC236}">
              <a16:creationId xmlns:a16="http://schemas.microsoft.com/office/drawing/2014/main" id="{C46AB327-7EED-4900-B75F-7BBFDED9F493}"/>
            </a:ext>
          </a:extLst>
        </xdr:cNvPr>
        <xdr:cNvSpPr/>
      </xdr:nvSpPr>
      <xdr:spPr>
        <a:xfrm>
          <a:off x="4584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142892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709F71D-21FB-46B5-BF96-332F19E914A2}"/>
            </a:ext>
          </a:extLst>
        </xdr:cNvPr>
        <xdr:cNvSpPr txBox="1"/>
      </xdr:nvSpPr>
      <xdr:spPr>
        <a:xfrm>
          <a:off x="4673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8" name="楕円 187">
          <a:extLst>
            <a:ext uri="{FF2B5EF4-FFF2-40B4-BE49-F238E27FC236}">
              <a16:creationId xmlns:a16="http://schemas.microsoft.com/office/drawing/2014/main" id="{66634A00-3679-4AEE-B097-8B6BAFB45E5E}"/>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43815</xdr:rowOff>
    </xdr:to>
    <xdr:cxnSp macro="">
      <xdr:nvCxnSpPr>
        <xdr:cNvPr id="189" name="直線コネクタ 188">
          <a:extLst>
            <a:ext uri="{FF2B5EF4-FFF2-40B4-BE49-F238E27FC236}">
              <a16:creationId xmlns:a16="http://schemas.microsoft.com/office/drawing/2014/main" id="{0F43BFBA-6B01-4F11-AD9B-573F7172CD8F}"/>
            </a:ext>
          </a:extLst>
        </xdr:cNvPr>
        <xdr:cNvCxnSpPr/>
      </xdr:nvCxnSpPr>
      <xdr:spPr>
        <a:xfrm>
          <a:off x="3797300" y="102984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0" name="楕円 189">
          <a:extLst>
            <a:ext uri="{FF2B5EF4-FFF2-40B4-BE49-F238E27FC236}">
              <a16:creationId xmlns:a16="http://schemas.microsoft.com/office/drawing/2014/main" id="{D9A40356-A14B-46AF-A5EB-CEAE48E5F1BE}"/>
            </a:ext>
          </a:extLst>
        </xdr:cNvPr>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13335</xdr:rowOff>
    </xdr:to>
    <xdr:cxnSp macro="">
      <xdr:nvCxnSpPr>
        <xdr:cNvPr id="191" name="直線コネクタ 190">
          <a:extLst>
            <a:ext uri="{FF2B5EF4-FFF2-40B4-BE49-F238E27FC236}">
              <a16:creationId xmlns:a16="http://schemas.microsoft.com/office/drawing/2014/main" id="{8F497D4E-26F5-46EA-8F6B-ACF92AA3760C}"/>
            </a:ext>
          </a:extLst>
        </xdr:cNvPr>
        <xdr:cNvCxnSpPr/>
      </xdr:nvCxnSpPr>
      <xdr:spPr>
        <a:xfrm flipV="1">
          <a:off x="2908300" y="10298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2" name="楕円 191">
          <a:extLst>
            <a:ext uri="{FF2B5EF4-FFF2-40B4-BE49-F238E27FC236}">
              <a16:creationId xmlns:a16="http://schemas.microsoft.com/office/drawing/2014/main" id="{C5B14EDD-80B0-4C2E-8312-09F5A68B0F8A}"/>
            </a:ext>
          </a:extLst>
        </xdr:cNvPr>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60</xdr:row>
      <xdr:rowOff>13335</xdr:rowOff>
    </xdr:to>
    <xdr:cxnSp macro="">
      <xdr:nvCxnSpPr>
        <xdr:cNvPr id="193" name="直線コネクタ 192">
          <a:extLst>
            <a:ext uri="{FF2B5EF4-FFF2-40B4-BE49-F238E27FC236}">
              <a16:creationId xmlns:a16="http://schemas.microsoft.com/office/drawing/2014/main" id="{11DC8AAD-1528-4873-93C5-CD54CFE5A16A}"/>
            </a:ext>
          </a:extLst>
        </xdr:cNvPr>
        <xdr:cNvCxnSpPr/>
      </xdr:nvCxnSpPr>
      <xdr:spPr>
        <a:xfrm>
          <a:off x="2019300" y="102717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4" name="楕円 193">
          <a:extLst>
            <a:ext uri="{FF2B5EF4-FFF2-40B4-BE49-F238E27FC236}">
              <a16:creationId xmlns:a16="http://schemas.microsoft.com/office/drawing/2014/main" id="{AD3E7680-0F53-4080-8EF4-30D0F37A70E2}"/>
            </a:ext>
          </a:extLst>
        </xdr:cNvPr>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156210</xdr:rowOff>
    </xdr:to>
    <xdr:cxnSp macro="">
      <xdr:nvCxnSpPr>
        <xdr:cNvPr id="195" name="直線コネクタ 194">
          <a:extLst>
            <a:ext uri="{FF2B5EF4-FFF2-40B4-BE49-F238E27FC236}">
              <a16:creationId xmlns:a16="http://schemas.microsoft.com/office/drawing/2014/main" id="{3223F451-E420-4BFD-B8E1-2A4190F68F79}"/>
            </a:ext>
          </a:extLst>
        </xdr:cNvPr>
        <xdr:cNvCxnSpPr/>
      </xdr:nvCxnSpPr>
      <xdr:spPr>
        <a:xfrm>
          <a:off x="1130300" y="1024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DF8EE82-B3A1-462D-841F-5ACAB2B516EF}"/>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8D91C67-419C-48E9-9563-31324328CE2B}"/>
            </a:ext>
          </a:extLst>
        </xdr:cNvPr>
        <xdr:cNvSpPr txBox="1"/>
      </xdr:nvSpPr>
      <xdr:spPr>
        <a:xfrm>
          <a:off x="2705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13B8327-9452-4DFF-A8DA-41A7F51B7259}"/>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B3F69D34-493B-4B6D-A150-28373EBBB8CF}"/>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5602D85-D200-4368-B631-A280F3A9EB5C}"/>
            </a:ext>
          </a:extLst>
        </xdr:cNvPr>
        <xdr:cNvSpPr txBox="1"/>
      </xdr:nvSpPr>
      <xdr:spPr>
        <a:xfrm>
          <a:off x="3582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665906BB-E4C8-4A54-AF94-3F7C43CA855D}"/>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26687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E23C974-05F9-44EC-9018-78CA64C80C9E}"/>
            </a:ext>
          </a:extLst>
        </xdr:cNvPr>
        <xdr:cNvSpPr txBox="1"/>
      </xdr:nvSpPr>
      <xdr:spPr>
        <a:xfrm>
          <a:off x="1816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169562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F1E10BE-DE7F-4D24-8555-0287CE363C61}"/>
            </a:ext>
          </a:extLst>
        </xdr:cNvPr>
        <xdr:cNvSpPr txBox="1"/>
      </xdr:nvSpPr>
      <xdr:spPr>
        <a:xfrm>
          <a:off x="927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E9CFF1C-A167-4148-BE03-96A4BB5C9C8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CB5EB66-E259-4D19-A29F-D32503E08D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E2D02E94-73EA-44F0-96BD-C1FF5CD3D6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53A102F7-431B-494C-B42E-F3F445B9D3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D80F81E-4EA9-4F43-9ED5-4A92C5A23B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B6C23012-23E1-4BBE-A89A-59B7A9885B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E8ADA349-8EE6-4024-A9DF-736EB1449B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7EE33784-2C5C-488B-8C6B-8CCA2B188D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4B83D3E8-7555-4019-A6ED-7DF15A7BE92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245983F-92FE-4FBF-8BA4-DF6F7579BE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D53E5537-940A-4B50-A8A8-392EDD0D6A2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12CCE383-5ACC-4C78-BDEA-EA673901CE4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EDB80D2F-7C6B-40F0-97AF-C4AD2962095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5D3AFE22-EEFB-4A88-BCF1-82E8B2B6CA0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C1CC8FA1-7FFC-471A-A213-7363383764D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DBF21630-3C70-477D-BE12-6CDE88D559E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C168B0F8-ED6E-4551-A964-788F8BE2996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E4F160B9-3A1D-4A52-A1ED-856920080A9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E18AE6F1-D0C2-425F-BC56-27AEDDEBF1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1C381586-8461-4AC5-9F7C-0524056943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0D2122E-7D67-4ECD-BA45-24FB2C1A37E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17A2E32A-809D-4754-AA04-DA9648803614}"/>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CCC7652D-B181-450A-997A-15015A2ADDF3}"/>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E8C817F9-7566-40A1-A42C-7738646CF5B7}"/>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33C6AA85-F74E-4E03-8B6D-9657748C6B9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69DE8FFE-B479-427F-993F-461CA2903A9A}"/>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1C27EBBD-D43D-406A-8C65-AD8517658E86}"/>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4725CD13-222C-4CE3-AD9C-C5E2E23282D1}"/>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6D026C78-50F6-4515-A5AD-0AA70B3CE062}"/>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DD881A15-2949-4E83-8DBE-E8002F1B4FA9}"/>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C6A66443-C0A8-43E5-A13B-66C1327A531A}"/>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D02B5D53-35AA-4FC3-A2FE-59F5554C8357}"/>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BEF76C1-BC15-4A0D-AEFA-01B59F7731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EA336CA-80A8-4A54-82FA-3B91EB3956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BDB6043-E0C1-435C-BB81-D60E5E99A6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0E13806-4483-48B0-985E-8416B361D1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D909095-78EE-408E-995B-EB1E85C2870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117644</xdr:rowOff>
    </xdr:from>
    <xdr:to>
      <xdr:col>55</xdr:col>
      <xdr:colOff>50800</xdr:colOff>
      <xdr:row>64</xdr:row>
      <xdr:rowOff>47794</xdr:rowOff>
    </xdr:to>
    <xdr:sp macro="" textlink="">
      <xdr:nvSpPr>
        <xdr:cNvPr id="241" name="楕円 240">
          <a:extLst>
            <a:ext uri="{FF2B5EF4-FFF2-40B4-BE49-F238E27FC236}">
              <a16:creationId xmlns:a16="http://schemas.microsoft.com/office/drawing/2014/main" id="{FCD72962-128B-48E5-9429-63F97ED3B4ED}"/>
            </a:ext>
          </a:extLst>
        </xdr:cNvPr>
        <xdr:cNvSpPr/>
      </xdr:nvSpPr>
      <xdr:spPr>
        <a:xfrm>
          <a:off x="10426700" y="109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32571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99C6225C-5412-4489-AD42-71E78331B769}"/>
            </a:ext>
          </a:extLst>
        </xdr:cNvPr>
        <xdr:cNvSpPr txBox="1"/>
      </xdr:nvSpPr>
      <xdr:spPr>
        <a:xfrm>
          <a:off x="10515600" y="108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117673</xdr:rowOff>
    </xdr:from>
    <xdr:to>
      <xdr:col>50</xdr:col>
      <xdr:colOff>165100</xdr:colOff>
      <xdr:row>64</xdr:row>
      <xdr:rowOff>47823</xdr:rowOff>
    </xdr:to>
    <xdr:sp macro="" textlink="">
      <xdr:nvSpPr>
        <xdr:cNvPr id="243" name="楕円 242">
          <a:extLst>
            <a:ext uri="{FF2B5EF4-FFF2-40B4-BE49-F238E27FC236}">
              <a16:creationId xmlns:a16="http://schemas.microsoft.com/office/drawing/2014/main" id="{CC7F451F-63EC-403D-AA56-CEEB48073814}"/>
            </a:ext>
          </a:extLst>
        </xdr:cNvPr>
        <xdr:cNvSpPr/>
      </xdr:nvSpPr>
      <xdr:spPr>
        <a:xfrm>
          <a:off x="9588500" y="109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168444</xdr:rowOff>
    </xdr:from>
    <xdr:to>
      <xdr:col>55</xdr:col>
      <xdr:colOff>0</xdr:colOff>
      <xdr:row>63</xdr:row>
      <xdr:rowOff>168473</xdr:rowOff>
    </xdr:to>
    <xdr:cxnSp macro="">
      <xdr:nvCxnSpPr>
        <xdr:cNvPr id="244" name="直線コネクタ 243">
          <a:extLst>
            <a:ext uri="{FF2B5EF4-FFF2-40B4-BE49-F238E27FC236}">
              <a16:creationId xmlns:a16="http://schemas.microsoft.com/office/drawing/2014/main" id="{3680C6C2-5A4E-4CCC-9BD9-E6856CA77552}"/>
            </a:ext>
          </a:extLst>
        </xdr:cNvPr>
        <xdr:cNvCxnSpPr/>
      </xdr:nvCxnSpPr>
      <xdr:spPr>
        <a:xfrm flipV="1">
          <a:off x="9639300" y="10969794"/>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117808</xdr:rowOff>
    </xdr:from>
    <xdr:to>
      <xdr:col>46</xdr:col>
      <xdr:colOff>38100</xdr:colOff>
      <xdr:row>64</xdr:row>
      <xdr:rowOff>47958</xdr:rowOff>
    </xdr:to>
    <xdr:sp macro="" textlink="">
      <xdr:nvSpPr>
        <xdr:cNvPr id="245" name="楕円 244">
          <a:extLst>
            <a:ext uri="{FF2B5EF4-FFF2-40B4-BE49-F238E27FC236}">
              <a16:creationId xmlns:a16="http://schemas.microsoft.com/office/drawing/2014/main" id="{F1A7D59F-85EC-4C56-9C87-7ED5BE11A98F}"/>
            </a:ext>
          </a:extLst>
        </xdr:cNvPr>
        <xdr:cNvSpPr/>
      </xdr:nvSpPr>
      <xdr:spPr>
        <a:xfrm>
          <a:off x="8699500" y="109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168473</xdr:rowOff>
    </xdr:from>
    <xdr:to>
      <xdr:col>50</xdr:col>
      <xdr:colOff>114300</xdr:colOff>
      <xdr:row>63</xdr:row>
      <xdr:rowOff>168608</xdr:rowOff>
    </xdr:to>
    <xdr:cxnSp macro="">
      <xdr:nvCxnSpPr>
        <xdr:cNvPr id="246" name="直線コネクタ 245">
          <a:extLst>
            <a:ext uri="{FF2B5EF4-FFF2-40B4-BE49-F238E27FC236}">
              <a16:creationId xmlns:a16="http://schemas.microsoft.com/office/drawing/2014/main" id="{1F7CF8CE-ED2F-4308-A370-0CFA68E3A15A}"/>
            </a:ext>
          </a:extLst>
        </xdr:cNvPr>
        <xdr:cNvCxnSpPr/>
      </xdr:nvCxnSpPr>
      <xdr:spPr>
        <a:xfrm flipV="1">
          <a:off x="8750300" y="10969823"/>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117843</xdr:rowOff>
    </xdr:from>
    <xdr:to>
      <xdr:col>41</xdr:col>
      <xdr:colOff>101600</xdr:colOff>
      <xdr:row>64</xdr:row>
      <xdr:rowOff>47993</xdr:rowOff>
    </xdr:to>
    <xdr:sp macro="" textlink="">
      <xdr:nvSpPr>
        <xdr:cNvPr id="247" name="楕円 246">
          <a:extLst>
            <a:ext uri="{FF2B5EF4-FFF2-40B4-BE49-F238E27FC236}">
              <a16:creationId xmlns:a16="http://schemas.microsoft.com/office/drawing/2014/main" id="{2A04A74D-292F-45FB-916F-56C196121BBA}"/>
            </a:ext>
          </a:extLst>
        </xdr:cNvPr>
        <xdr:cNvSpPr/>
      </xdr:nvSpPr>
      <xdr:spPr>
        <a:xfrm>
          <a:off x="7810500" y="109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168608</xdr:rowOff>
    </xdr:from>
    <xdr:to>
      <xdr:col>45</xdr:col>
      <xdr:colOff>177800</xdr:colOff>
      <xdr:row>63</xdr:row>
      <xdr:rowOff>168643</xdr:rowOff>
    </xdr:to>
    <xdr:cxnSp macro="">
      <xdr:nvCxnSpPr>
        <xdr:cNvPr id="248" name="直線コネクタ 247">
          <a:extLst>
            <a:ext uri="{FF2B5EF4-FFF2-40B4-BE49-F238E27FC236}">
              <a16:creationId xmlns:a16="http://schemas.microsoft.com/office/drawing/2014/main" id="{1A469F90-D3B7-4B1A-A901-ADD450AD7614}"/>
            </a:ext>
          </a:extLst>
        </xdr:cNvPr>
        <xdr:cNvCxnSpPr/>
      </xdr:nvCxnSpPr>
      <xdr:spPr>
        <a:xfrm flipV="1">
          <a:off x="7861300" y="10969958"/>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117889</xdr:rowOff>
    </xdr:from>
    <xdr:to>
      <xdr:col>36</xdr:col>
      <xdr:colOff>165100</xdr:colOff>
      <xdr:row>64</xdr:row>
      <xdr:rowOff>48039</xdr:rowOff>
    </xdr:to>
    <xdr:sp macro="" textlink="">
      <xdr:nvSpPr>
        <xdr:cNvPr id="249" name="楕円 248">
          <a:extLst>
            <a:ext uri="{FF2B5EF4-FFF2-40B4-BE49-F238E27FC236}">
              <a16:creationId xmlns:a16="http://schemas.microsoft.com/office/drawing/2014/main" id="{828E1F48-2AC1-49FD-86B4-3647F6B1B02B}"/>
            </a:ext>
          </a:extLst>
        </xdr:cNvPr>
        <xdr:cNvSpPr/>
      </xdr:nvSpPr>
      <xdr:spPr>
        <a:xfrm>
          <a:off x="6921500" y="1091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168643</xdr:rowOff>
    </xdr:from>
    <xdr:to>
      <xdr:col>41</xdr:col>
      <xdr:colOff>50800</xdr:colOff>
      <xdr:row>63</xdr:row>
      <xdr:rowOff>168689</xdr:rowOff>
    </xdr:to>
    <xdr:cxnSp macro="">
      <xdr:nvCxnSpPr>
        <xdr:cNvPr id="250" name="直線コネクタ 249">
          <a:extLst>
            <a:ext uri="{FF2B5EF4-FFF2-40B4-BE49-F238E27FC236}">
              <a16:creationId xmlns:a16="http://schemas.microsoft.com/office/drawing/2014/main" id="{292AA9A7-1332-43F4-AE6B-60C98F0621C2}"/>
            </a:ext>
          </a:extLst>
        </xdr:cNvPr>
        <xdr:cNvCxnSpPr/>
      </xdr:nvCxnSpPr>
      <xdr:spPr>
        <a:xfrm flipV="1">
          <a:off x="6972300" y="1096999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427B82E-86C3-441D-935C-322DE85D2CDA}"/>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B77EB5AF-9B52-4E62-9FAB-D75445755F60}"/>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9FB8BC1D-8EE7-429B-90FD-181CB750D25F}"/>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888AD7EF-4FE1-497E-B02F-AE8EDAC286A6}"/>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38950</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43876599-0154-4616-BD9A-026F40CB704F}"/>
            </a:ext>
          </a:extLst>
        </xdr:cNvPr>
        <xdr:cNvSpPr txBox="1"/>
      </xdr:nvSpPr>
      <xdr:spPr>
        <a:xfrm>
          <a:off x="9359411" y="110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39085</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1219DA7D-17B5-4745-A8D8-60761B96D4FD}"/>
            </a:ext>
          </a:extLst>
        </xdr:cNvPr>
        <xdr:cNvSpPr txBox="1"/>
      </xdr:nvSpPr>
      <xdr:spPr>
        <a:xfrm>
          <a:off x="8483111" y="110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39120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B957E74B-EF44-4EC2-B0BB-8BDB77A97778}"/>
            </a:ext>
          </a:extLst>
        </xdr:cNvPr>
        <xdr:cNvSpPr txBox="1"/>
      </xdr:nvSpPr>
      <xdr:spPr>
        <a:xfrm>
          <a:off x="7594111" y="1101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39166</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709E8B98-75BA-489A-84D6-61FCC2EF8DAB}"/>
            </a:ext>
          </a:extLst>
        </xdr:cNvPr>
        <xdr:cNvSpPr txBox="1"/>
      </xdr:nvSpPr>
      <xdr:spPr>
        <a:xfrm>
          <a:off x="6705111" y="110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716BB153-CFDE-42A3-9CFE-B4DF77CDC5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8B048E7-FC4D-490F-82D6-20DC1128F0B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D3B8F830-EF14-4256-85FD-81BA6162F1C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318449D-92F5-4817-98D3-0AA2B99055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4655521E-6A76-4355-91BB-683DEFB642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D3FB341A-B03A-41A8-B1BA-33C6215840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52C3FB1-8EEB-4EAB-8353-B38006B24B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5E143F4-6A00-475A-8AC1-9EAD9967EC1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8DC4B78D-E774-47C0-9841-A8C79C7908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140723AD-0C87-4ED3-AE4A-D1F86F65134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70D9D4DD-94B1-4128-B8C0-C0E7DC59D8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4CA13C57-694E-4FE6-9D44-25510D99BC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112C76A7-CAFD-4767-859A-0D1251D263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105D8E0A-6CDA-4D6D-A707-2029834CB8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2622F4E6-1F23-447F-B447-9BC61B492A2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C2DD02FB-4810-4BEE-8B66-4DC19A3B0D3B}"/>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169AD461-750F-4EA3-8F32-DAAA77BC5F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D96BD6F3-DA98-4374-8775-896C3C5E68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5949AF25-54C7-4FF0-866A-8EF1A1157F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3816D038-1BF1-4D6B-818F-B6675CF258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201AC8AB-1E58-45CA-A0AE-471CB6C894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E66ADF31-75FF-46AF-90B5-E642ADCC71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55B167C6-1775-4479-B000-EBAE5B327B1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A26A9301-AEB7-43B6-8E55-A552A42436E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26956F9-0BD4-4F90-BC9C-1BB984626E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D6ABC27A-28A2-45F0-B99D-D83DEC529A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1DB76752-0934-4FF9-9DDC-788CFD82AB4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63FFC4-20DA-4F98-87D5-E0F86B1BD83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8507F5E2-7CF5-432B-9DD6-432AAD3BE9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60A45FF9-FDBC-464C-889D-C11A7315453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446A418C-E941-47E1-9A15-3CCA9948ACF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31E5DB19-2394-47BA-88EB-94895A5415F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C37C73AD-D0C4-4996-9A12-1A222C2B3DF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144FC1C5-5DBD-4DC1-A9A7-BBFE7457B8C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25D19B5E-A2EB-451A-A9B8-C7193B6D8FC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F386A747-E847-4626-81E7-9538ED5E32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6A9A8578-C3E9-41DC-A535-5C5DB98CCA8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60202E44-6554-4893-9905-497F61D8EA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BB4AC6EC-7846-45AB-AAE3-9EA968444D5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915CBB5-5537-4E3C-98C9-E06C88A727E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8342CD15-C26D-4CFB-BED5-034897C6F9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480B6ECC-CE07-4E0C-8AB7-8DDE524E83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5E54D544-3B8C-43C8-93BF-8B7D512EB9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0C0BAE42-D549-4562-ADC6-05635D50D8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27E78BE1-73C3-441D-982B-568C5831BB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039BACCF-C79B-483A-BA9F-7139864E7BD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F3BBE75E-3BD9-4AD1-8331-0CBBA036E8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3D350987-58A7-4424-8539-66C65949D29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0368205A-4827-47CC-81E8-D355F72932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02DA6C40-033E-467B-B8A8-48E7803F05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9D7E729A-0F6E-40B2-8DD9-DC5EF17BA1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0CCEA814-C354-4E13-BB8F-970E0FA1EE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5A5432D7-AB6E-4506-8BA8-517EFDFFD7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2EAB68AB-7B22-4B3F-9358-61D351AA5C2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51686CEF-4858-42DF-A371-32969DF5CD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DE24F7D2-5796-4CB8-859F-346147AFE2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5" name="テキスト ボックス 314">
          <a:extLst>
            <a:ext uri="{FF2B5EF4-FFF2-40B4-BE49-F238E27FC236}">
              <a16:creationId xmlns:a16="http://schemas.microsoft.com/office/drawing/2014/main" id="{3671FCF2-AA2D-41F3-8E7A-CE3807F0FAD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6" name="直線コネクタ 315">
          <a:extLst>
            <a:ext uri="{FF2B5EF4-FFF2-40B4-BE49-F238E27FC236}">
              <a16:creationId xmlns:a16="http://schemas.microsoft.com/office/drawing/2014/main" id="{0185C565-754F-4554-83AA-27DBA94CBE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7" name="テキスト ボックス 316">
          <a:extLst>
            <a:ext uri="{FF2B5EF4-FFF2-40B4-BE49-F238E27FC236}">
              <a16:creationId xmlns:a16="http://schemas.microsoft.com/office/drawing/2014/main" id="{2A33713A-E3BF-4BA3-8909-BD3FBB5D4F7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8" name="直線コネクタ 317">
          <a:extLst>
            <a:ext uri="{FF2B5EF4-FFF2-40B4-BE49-F238E27FC236}">
              <a16:creationId xmlns:a16="http://schemas.microsoft.com/office/drawing/2014/main" id="{DCBAEA7F-E21F-4EC4-B5D1-9A3EA724A28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9" name="テキスト ボックス 318">
          <a:extLst>
            <a:ext uri="{FF2B5EF4-FFF2-40B4-BE49-F238E27FC236}">
              <a16:creationId xmlns:a16="http://schemas.microsoft.com/office/drawing/2014/main" id="{E49A3F4B-B4DC-4355-8D37-95EB03C845D1}"/>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0" name="直線コネクタ 319">
          <a:extLst>
            <a:ext uri="{FF2B5EF4-FFF2-40B4-BE49-F238E27FC236}">
              <a16:creationId xmlns:a16="http://schemas.microsoft.com/office/drawing/2014/main" id="{A8F653FE-2D8A-4FE5-952A-FF348CFAC54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1" name="テキスト ボックス 320">
          <a:extLst>
            <a:ext uri="{FF2B5EF4-FFF2-40B4-BE49-F238E27FC236}">
              <a16:creationId xmlns:a16="http://schemas.microsoft.com/office/drawing/2014/main" id="{E7A27013-14E0-4066-8FCF-7C764DC12C2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2" name="直線コネクタ 321">
          <a:extLst>
            <a:ext uri="{FF2B5EF4-FFF2-40B4-BE49-F238E27FC236}">
              <a16:creationId xmlns:a16="http://schemas.microsoft.com/office/drawing/2014/main" id="{604DD83D-9F1D-4670-946D-4B41B4B096B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3" name="テキスト ボックス 322">
          <a:extLst>
            <a:ext uri="{FF2B5EF4-FFF2-40B4-BE49-F238E27FC236}">
              <a16:creationId xmlns:a16="http://schemas.microsoft.com/office/drawing/2014/main" id="{5303A968-494B-4BF5-A7F9-0BFCBDE521B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4" name="直線コネクタ 323">
          <a:extLst>
            <a:ext uri="{FF2B5EF4-FFF2-40B4-BE49-F238E27FC236}">
              <a16:creationId xmlns:a16="http://schemas.microsoft.com/office/drawing/2014/main" id="{E91DFE5D-4911-4029-97D6-6EB9B0178B3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5" name="テキスト ボックス 324">
          <a:extLst>
            <a:ext uri="{FF2B5EF4-FFF2-40B4-BE49-F238E27FC236}">
              <a16:creationId xmlns:a16="http://schemas.microsoft.com/office/drawing/2014/main" id="{5099D7C4-52AC-4BE6-89C6-97CA57BF9FA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a:extLst>
            <a:ext uri="{FF2B5EF4-FFF2-40B4-BE49-F238E27FC236}">
              <a16:creationId xmlns:a16="http://schemas.microsoft.com/office/drawing/2014/main" id="{1EBD7B71-53FF-4132-B906-AB1E4F4B91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7" name="テキスト ボックス 326">
          <a:extLst>
            <a:ext uri="{FF2B5EF4-FFF2-40B4-BE49-F238E27FC236}">
              <a16:creationId xmlns:a16="http://schemas.microsoft.com/office/drawing/2014/main" id="{4AC31B53-EFD4-4936-8A9A-17B0ABE779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8" name="【学校施設】&#10;有形固定資産減価償却率グラフ枠">
          <a:extLst>
            <a:ext uri="{FF2B5EF4-FFF2-40B4-BE49-F238E27FC236}">
              <a16:creationId xmlns:a16="http://schemas.microsoft.com/office/drawing/2014/main" id="{946BD04A-A65A-4EAF-A25A-F0719A304C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329" name="直線コネクタ 328">
          <a:extLst>
            <a:ext uri="{FF2B5EF4-FFF2-40B4-BE49-F238E27FC236}">
              <a16:creationId xmlns:a16="http://schemas.microsoft.com/office/drawing/2014/main" id="{95889940-2F49-4392-941C-C89DD46A6291}"/>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330" name="【学校施設】&#10;有形固定資産減価償却率最小値テキスト">
          <a:extLst>
            <a:ext uri="{FF2B5EF4-FFF2-40B4-BE49-F238E27FC236}">
              <a16:creationId xmlns:a16="http://schemas.microsoft.com/office/drawing/2014/main" id="{3195EB1C-60EC-47DD-804F-BDB201C6160B}"/>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331" name="直線コネクタ 330">
          <a:extLst>
            <a:ext uri="{FF2B5EF4-FFF2-40B4-BE49-F238E27FC236}">
              <a16:creationId xmlns:a16="http://schemas.microsoft.com/office/drawing/2014/main" id="{72C0408D-C709-4FA8-A96E-6DB7714D6747}"/>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332" name="【学校施設】&#10;有形固定資産減価償却率最大値テキスト">
          <a:extLst>
            <a:ext uri="{FF2B5EF4-FFF2-40B4-BE49-F238E27FC236}">
              <a16:creationId xmlns:a16="http://schemas.microsoft.com/office/drawing/2014/main" id="{F012415A-ECEB-4A4D-88DF-FA442EC539AE}"/>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333" name="直線コネクタ 332">
          <a:extLst>
            <a:ext uri="{FF2B5EF4-FFF2-40B4-BE49-F238E27FC236}">
              <a16:creationId xmlns:a16="http://schemas.microsoft.com/office/drawing/2014/main" id="{A2224B9B-AD96-48E5-8154-45CD3BD3902E}"/>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334" name="【学校施設】&#10;有形固定資産減価償却率平均値テキスト">
          <a:extLst>
            <a:ext uri="{FF2B5EF4-FFF2-40B4-BE49-F238E27FC236}">
              <a16:creationId xmlns:a16="http://schemas.microsoft.com/office/drawing/2014/main" id="{51158BB0-D36B-4F3B-B166-87730A28616C}"/>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335" name="フローチャート: 判断 334">
          <a:extLst>
            <a:ext uri="{FF2B5EF4-FFF2-40B4-BE49-F238E27FC236}">
              <a16:creationId xmlns:a16="http://schemas.microsoft.com/office/drawing/2014/main" id="{0D172E3B-0F38-476F-A66F-93595211DF6D}"/>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336" name="フローチャート: 判断 335">
          <a:extLst>
            <a:ext uri="{FF2B5EF4-FFF2-40B4-BE49-F238E27FC236}">
              <a16:creationId xmlns:a16="http://schemas.microsoft.com/office/drawing/2014/main" id="{95EAECF7-DB6E-432D-B026-5DAAF4BC49C3}"/>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337" name="フローチャート: 判断 336">
          <a:extLst>
            <a:ext uri="{FF2B5EF4-FFF2-40B4-BE49-F238E27FC236}">
              <a16:creationId xmlns:a16="http://schemas.microsoft.com/office/drawing/2014/main" id="{3D0580F8-3B74-40F9-9526-E453888276D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338" name="フローチャート: 判断 337">
          <a:extLst>
            <a:ext uri="{FF2B5EF4-FFF2-40B4-BE49-F238E27FC236}">
              <a16:creationId xmlns:a16="http://schemas.microsoft.com/office/drawing/2014/main" id="{E1579F71-5F0D-4480-B5E8-4F052691D7BB}"/>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339" name="フローチャート: 判断 338">
          <a:extLst>
            <a:ext uri="{FF2B5EF4-FFF2-40B4-BE49-F238E27FC236}">
              <a16:creationId xmlns:a16="http://schemas.microsoft.com/office/drawing/2014/main" id="{0F9D1E89-48CE-448F-9EE4-B6CC555456C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4467236A-2ABB-4861-A8AA-2A77E70E41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7C3D4E34-A67C-45DA-9C59-CA2314D29B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36E037-B1E9-4FAA-B4BA-56A927ECD5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F1A46BE4-162A-4E10-9BB2-8FF9190337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A3E533CB-A851-40F2-B75A-56EB331A72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81788</xdr:rowOff>
    </xdr:from>
    <xdr:to>
      <xdr:col>85</xdr:col>
      <xdr:colOff>177800</xdr:colOff>
      <xdr:row>59</xdr:row>
      <xdr:rowOff>11938</xdr:rowOff>
    </xdr:to>
    <xdr:sp macro="" textlink="">
      <xdr:nvSpPr>
        <xdr:cNvPr id="345" name="楕円 344">
          <a:extLst>
            <a:ext uri="{FF2B5EF4-FFF2-40B4-BE49-F238E27FC236}">
              <a16:creationId xmlns:a16="http://schemas.microsoft.com/office/drawing/2014/main" id="{B9E95EF8-E3F3-4CFF-96D6-DB9E7F4F589D}"/>
            </a:ext>
          </a:extLst>
        </xdr:cNvPr>
        <xdr:cNvSpPr/>
      </xdr:nvSpPr>
      <xdr:spPr>
        <a:xfrm>
          <a:off x="162687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104665</xdr:rowOff>
    </xdr:from>
    <xdr:ext cx="405111" cy="259045"/>
    <xdr:sp macro="" textlink="">
      <xdr:nvSpPr>
        <xdr:cNvPr id="346" name="【学校施設】&#10;有形固定資産減価償却率該当値テキスト">
          <a:extLst>
            <a:ext uri="{FF2B5EF4-FFF2-40B4-BE49-F238E27FC236}">
              <a16:creationId xmlns:a16="http://schemas.microsoft.com/office/drawing/2014/main" id="{60EFE9E8-9011-4F6D-AA04-85D78E71A55B}"/>
            </a:ext>
          </a:extLst>
        </xdr:cNvPr>
        <xdr:cNvSpPr txBox="1"/>
      </xdr:nvSpPr>
      <xdr:spPr>
        <a:xfrm>
          <a:off x="16357600" y="987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70358</xdr:rowOff>
    </xdr:from>
    <xdr:to>
      <xdr:col>81</xdr:col>
      <xdr:colOff>101600</xdr:colOff>
      <xdr:row>59</xdr:row>
      <xdr:rowOff>508</xdr:rowOff>
    </xdr:to>
    <xdr:sp macro="" textlink="">
      <xdr:nvSpPr>
        <xdr:cNvPr id="347" name="楕円 346">
          <a:extLst>
            <a:ext uri="{FF2B5EF4-FFF2-40B4-BE49-F238E27FC236}">
              <a16:creationId xmlns:a16="http://schemas.microsoft.com/office/drawing/2014/main" id="{F6E25127-733F-492A-9847-E5A03284A20C}"/>
            </a:ext>
          </a:extLst>
        </xdr:cNvPr>
        <xdr:cNvSpPr/>
      </xdr:nvSpPr>
      <xdr:spPr>
        <a:xfrm>
          <a:off x="15430500" y="100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121158</xdr:rowOff>
    </xdr:from>
    <xdr:to>
      <xdr:col>85</xdr:col>
      <xdr:colOff>127000</xdr:colOff>
      <xdr:row>58</xdr:row>
      <xdr:rowOff>132588</xdr:rowOff>
    </xdr:to>
    <xdr:cxnSp macro="">
      <xdr:nvCxnSpPr>
        <xdr:cNvPr id="348" name="直線コネクタ 347">
          <a:extLst>
            <a:ext uri="{FF2B5EF4-FFF2-40B4-BE49-F238E27FC236}">
              <a16:creationId xmlns:a16="http://schemas.microsoft.com/office/drawing/2014/main" id="{188A3837-6D7D-4AD7-BDF6-0DE80513EE01}"/>
            </a:ext>
          </a:extLst>
        </xdr:cNvPr>
        <xdr:cNvCxnSpPr/>
      </xdr:nvCxnSpPr>
      <xdr:spPr>
        <a:xfrm>
          <a:off x="15481300" y="1006525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22352</xdr:rowOff>
    </xdr:from>
    <xdr:to>
      <xdr:col>76</xdr:col>
      <xdr:colOff>165100</xdr:colOff>
      <xdr:row>58</xdr:row>
      <xdr:rowOff>123952</xdr:rowOff>
    </xdr:to>
    <xdr:sp macro="" textlink="">
      <xdr:nvSpPr>
        <xdr:cNvPr id="349" name="楕円 348">
          <a:extLst>
            <a:ext uri="{FF2B5EF4-FFF2-40B4-BE49-F238E27FC236}">
              <a16:creationId xmlns:a16="http://schemas.microsoft.com/office/drawing/2014/main" id="{DE289D72-7A36-43F6-9E5E-4CB7BD92BA48}"/>
            </a:ext>
          </a:extLst>
        </xdr:cNvPr>
        <xdr:cNvSpPr/>
      </xdr:nvSpPr>
      <xdr:spPr>
        <a:xfrm>
          <a:off x="14541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73152</xdr:rowOff>
    </xdr:from>
    <xdr:to>
      <xdr:col>81</xdr:col>
      <xdr:colOff>50800</xdr:colOff>
      <xdr:row>58</xdr:row>
      <xdr:rowOff>121158</xdr:rowOff>
    </xdr:to>
    <xdr:cxnSp macro="">
      <xdr:nvCxnSpPr>
        <xdr:cNvPr id="350" name="直線コネクタ 349">
          <a:extLst>
            <a:ext uri="{FF2B5EF4-FFF2-40B4-BE49-F238E27FC236}">
              <a16:creationId xmlns:a16="http://schemas.microsoft.com/office/drawing/2014/main" id="{BDB6E9D4-DAD3-413B-9EAF-B10B6FDD7761}"/>
            </a:ext>
          </a:extLst>
        </xdr:cNvPr>
        <xdr:cNvCxnSpPr/>
      </xdr:nvCxnSpPr>
      <xdr:spPr>
        <a:xfrm>
          <a:off x="14592300" y="10017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145796</xdr:rowOff>
    </xdr:from>
    <xdr:to>
      <xdr:col>72</xdr:col>
      <xdr:colOff>38100</xdr:colOff>
      <xdr:row>58</xdr:row>
      <xdr:rowOff>75946</xdr:rowOff>
    </xdr:to>
    <xdr:sp macro="" textlink="">
      <xdr:nvSpPr>
        <xdr:cNvPr id="351" name="楕円 350">
          <a:extLst>
            <a:ext uri="{FF2B5EF4-FFF2-40B4-BE49-F238E27FC236}">
              <a16:creationId xmlns:a16="http://schemas.microsoft.com/office/drawing/2014/main" id="{3FA520B4-6C81-40DB-995F-271E5E7B4A0F}"/>
            </a:ext>
          </a:extLst>
        </xdr:cNvPr>
        <xdr:cNvSpPr/>
      </xdr:nvSpPr>
      <xdr:spPr>
        <a:xfrm>
          <a:off x="136525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25146</xdr:rowOff>
    </xdr:from>
    <xdr:to>
      <xdr:col>76</xdr:col>
      <xdr:colOff>114300</xdr:colOff>
      <xdr:row>58</xdr:row>
      <xdr:rowOff>73152</xdr:rowOff>
    </xdr:to>
    <xdr:cxnSp macro="">
      <xdr:nvCxnSpPr>
        <xdr:cNvPr id="352" name="直線コネクタ 351">
          <a:extLst>
            <a:ext uri="{FF2B5EF4-FFF2-40B4-BE49-F238E27FC236}">
              <a16:creationId xmlns:a16="http://schemas.microsoft.com/office/drawing/2014/main" id="{1C7A0CEA-763C-4649-A3E3-E1B143B84ECF}"/>
            </a:ext>
          </a:extLst>
        </xdr:cNvPr>
        <xdr:cNvCxnSpPr/>
      </xdr:nvCxnSpPr>
      <xdr:spPr>
        <a:xfrm>
          <a:off x="13703300" y="99692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93218</xdr:rowOff>
    </xdr:from>
    <xdr:to>
      <xdr:col>67</xdr:col>
      <xdr:colOff>101600</xdr:colOff>
      <xdr:row>58</xdr:row>
      <xdr:rowOff>23368</xdr:rowOff>
    </xdr:to>
    <xdr:sp macro="" textlink="">
      <xdr:nvSpPr>
        <xdr:cNvPr id="353" name="楕円 352">
          <a:extLst>
            <a:ext uri="{FF2B5EF4-FFF2-40B4-BE49-F238E27FC236}">
              <a16:creationId xmlns:a16="http://schemas.microsoft.com/office/drawing/2014/main" id="{4E3522CB-919E-4827-A2DA-06CDAB8FED74}"/>
            </a:ext>
          </a:extLst>
        </xdr:cNvPr>
        <xdr:cNvSpPr/>
      </xdr:nvSpPr>
      <xdr:spPr>
        <a:xfrm>
          <a:off x="12763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144018</xdr:rowOff>
    </xdr:from>
    <xdr:to>
      <xdr:col>71</xdr:col>
      <xdr:colOff>177800</xdr:colOff>
      <xdr:row>58</xdr:row>
      <xdr:rowOff>25146</xdr:rowOff>
    </xdr:to>
    <xdr:cxnSp macro="">
      <xdr:nvCxnSpPr>
        <xdr:cNvPr id="354" name="直線コネクタ 353">
          <a:extLst>
            <a:ext uri="{FF2B5EF4-FFF2-40B4-BE49-F238E27FC236}">
              <a16:creationId xmlns:a16="http://schemas.microsoft.com/office/drawing/2014/main" id="{CD0611E1-C45B-4034-8C8F-E5FBD7297B90}"/>
            </a:ext>
          </a:extLst>
        </xdr:cNvPr>
        <xdr:cNvCxnSpPr/>
      </xdr:nvCxnSpPr>
      <xdr:spPr>
        <a:xfrm>
          <a:off x="12814300" y="99166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355" name="n_1aveValue【学校施設】&#10;有形固定資産減価償却率">
          <a:extLst>
            <a:ext uri="{FF2B5EF4-FFF2-40B4-BE49-F238E27FC236}">
              <a16:creationId xmlns:a16="http://schemas.microsoft.com/office/drawing/2014/main" id="{ADD8C285-502C-4ECF-A925-79FB0DB132E3}"/>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356" name="n_2aveValue【学校施設】&#10;有形固定資産減価償却率">
          <a:extLst>
            <a:ext uri="{FF2B5EF4-FFF2-40B4-BE49-F238E27FC236}">
              <a16:creationId xmlns:a16="http://schemas.microsoft.com/office/drawing/2014/main" id="{373BD23F-E08D-43E6-87C0-FB18974C83AC}"/>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357" name="n_3aveValue【学校施設】&#10;有形固定資産減価償却率">
          <a:extLst>
            <a:ext uri="{FF2B5EF4-FFF2-40B4-BE49-F238E27FC236}">
              <a16:creationId xmlns:a16="http://schemas.microsoft.com/office/drawing/2014/main" id="{8850330C-ADEB-4F78-AFFD-3DC25316CFE9}"/>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358" name="n_4aveValue【学校施設】&#10;有形固定資産減価償却率">
          <a:extLst>
            <a:ext uri="{FF2B5EF4-FFF2-40B4-BE49-F238E27FC236}">
              <a16:creationId xmlns:a16="http://schemas.microsoft.com/office/drawing/2014/main" id="{B605B858-A7FF-4C22-B22A-E4602BD91E17}"/>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17035</xdr:rowOff>
    </xdr:from>
    <xdr:ext cx="405111" cy="259045"/>
    <xdr:sp macro="" textlink="">
      <xdr:nvSpPr>
        <xdr:cNvPr id="359" name="n_1mainValue【学校施設】&#10;有形固定資産減価償却率">
          <a:extLst>
            <a:ext uri="{FF2B5EF4-FFF2-40B4-BE49-F238E27FC236}">
              <a16:creationId xmlns:a16="http://schemas.microsoft.com/office/drawing/2014/main" id="{2DB89487-5485-4BAB-8806-A7967A083383}"/>
            </a:ext>
          </a:extLst>
        </xdr:cNvPr>
        <xdr:cNvSpPr txBox="1"/>
      </xdr:nvSpPr>
      <xdr:spPr>
        <a:xfrm>
          <a:off x="152660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140479</xdr:rowOff>
    </xdr:from>
    <xdr:ext cx="405111" cy="259045"/>
    <xdr:sp macro="" textlink="">
      <xdr:nvSpPr>
        <xdr:cNvPr id="360" name="n_2mainValue【学校施設】&#10;有形固定資産減価償却率">
          <a:extLst>
            <a:ext uri="{FF2B5EF4-FFF2-40B4-BE49-F238E27FC236}">
              <a16:creationId xmlns:a16="http://schemas.microsoft.com/office/drawing/2014/main" id="{8D481128-A449-4339-8146-B177FDE324C5}"/>
            </a:ext>
          </a:extLst>
        </xdr:cNvPr>
        <xdr:cNvSpPr txBox="1"/>
      </xdr:nvSpPr>
      <xdr:spPr>
        <a:xfrm>
          <a:off x="14389744" y="974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361" name="n_3mainValue【学校施設】&#10;有形固定資産減価償却率">
          <a:extLst>
            <a:ext uri="{FF2B5EF4-FFF2-40B4-BE49-F238E27FC236}">
              <a16:creationId xmlns:a16="http://schemas.microsoft.com/office/drawing/2014/main" id="{1092427A-9F20-4EB3-B844-24882AE1DF16}"/>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39895</xdr:rowOff>
    </xdr:from>
    <xdr:ext cx="405111" cy="259045"/>
    <xdr:sp macro="" textlink="">
      <xdr:nvSpPr>
        <xdr:cNvPr id="362" name="n_4mainValue【学校施設】&#10;有形固定資産減価償却率">
          <a:extLst>
            <a:ext uri="{FF2B5EF4-FFF2-40B4-BE49-F238E27FC236}">
              <a16:creationId xmlns:a16="http://schemas.microsoft.com/office/drawing/2014/main" id="{88050FC3-2D29-4CE4-A412-8DCC88EF4630}"/>
            </a:ext>
          </a:extLst>
        </xdr:cNvPr>
        <xdr:cNvSpPr txBox="1"/>
      </xdr:nvSpPr>
      <xdr:spPr>
        <a:xfrm>
          <a:off x="126117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3" name="正方形/長方形 362">
          <a:extLst>
            <a:ext uri="{FF2B5EF4-FFF2-40B4-BE49-F238E27FC236}">
              <a16:creationId xmlns:a16="http://schemas.microsoft.com/office/drawing/2014/main" id="{1949A278-A301-408D-BF66-C80953653E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4" name="正方形/長方形 363">
          <a:extLst>
            <a:ext uri="{FF2B5EF4-FFF2-40B4-BE49-F238E27FC236}">
              <a16:creationId xmlns:a16="http://schemas.microsoft.com/office/drawing/2014/main" id="{AEA9F544-A719-439D-AB4A-95A656D48A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5" name="正方形/長方形 364">
          <a:extLst>
            <a:ext uri="{FF2B5EF4-FFF2-40B4-BE49-F238E27FC236}">
              <a16:creationId xmlns:a16="http://schemas.microsoft.com/office/drawing/2014/main" id="{010ACD54-25D8-450F-92F5-4224802E3A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6" name="正方形/長方形 365">
          <a:extLst>
            <a:ext uri="{FF2B5EF4-FFF2-40B4-BE49-F238E27FC236}">
              <a16:creationId xmlns:a16="http://schemas.microsoft.com/office/drawing/2014/main" id="{1FF66964-4C2E-4D4F-A109-44B275ADCF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7" name="正方形/長方形 366">
          <a:extLst>
            <a:ext uri="{FF2B5EF4-FFF2-40B4-BE49-F238E27FC236}">
              <a16:creationId xmlns:a16="http://schemas.microsoft.com/office/drawing/2014/main" id="{7717FC93-9CF6-4303-9A49-7337D82FB8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8" name="正方形/長方形 367">
          <a:extLst>
            <a:ext uri="{FF2B5EF4-FFF2-40B4-BE49-F238E27FC236}">
              <a16:creationId xmlns:a16="http://schemas.microsoft.com/office/drawing/2014/main" id="{216E2917-4303-4906-8B41-706ADACCDDD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9" name="正方形/長方形 368">
          <a:extLst>
            <a:ext uri="{FF2B5EF4-FFF2-40B4-BE49-F238E27FC236}">
              <a16:creationId xmlns:a16="http://schemas.microsoft.com/office/drawing/2014/main" id="{9126540F-5362-46F6-8080-E46F74E364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0" name="正方形/長方形 369">
          <a:extLst>
            <a:ext uri="{FF2B5EF4-FFF2-40B4-BE49-F238E27FC236}">
              <a16:creationId xmlns:a16="http://schemas.microsoft.com/office/drawing/2014/main" id="{4907589B-E138-4739-9BED-24AEE512D5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1" name="テキスト ボックス 370">
          <a:extLst>
            <a:ext uri="{FF2B5EF4-FFF2-40B4-BE49-F238E27FC236}">
              <a16:creationId xmlns:a16="http://schemas.microsoft.com/office/drawing/2014/main" id="{A58EA70D-DEDB-484C-8F5A-3638320478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2" name="直線コネクタ 371">
          <a:extLst>
            <a:ext uri="{FF2B5EF4-FFF2-40B4-BE49-F238E27FC236}">
              <a16:creationId xmlns:a16="http://schemas.microsoft.com/office/drawing/2014/main" id="{1479A1F6-5017-4220-A71A-846F0E15F3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3" name="テキスト ボックス 372">
          <a:extLst>
            <a:ext uri="{FF2B5EF4-FFF2-40B4-BE49-F238E27FC236}">
              <a16:creationId xmlns:a16="http://schemas.microsoft.com/office/drawing/2014/main" id="{47F57E1A-F004-47D3-BD58-04D8B005E5A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CA17B53E-9F50-43D9-9ABA-E3DAF3D00C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a:extLst>
            <a:ext uri="{FF2B5EF4-FFF2-40B4-BE49-F238E27FC236}">
              <a16:creationId xmlns:a16="http://schemas.microsoft.com/office/drawing/2014/main" id="{09844E8B-6A3C-47BD-8B86-309A097348E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3ACA9B8B-6CBB-407D-8AD8-3A13672A9BB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a:extLst>
            <a:ext uri="{FF2B5EF4-FFF2-40B4-BE49-F238E27FC236}">
              <a16:creationId xmlns:a16="http://schemas.microsoft.com/office/drawing/2014/main" id="{979A10D4-FE66-4A63-A39F-CEE0580578C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BE2D4BC6-D2EC-4CCC-873C-B6C2F0D8D9B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a:extLst>
            <a:ext uri="{FF2B5EF4-FFF2-40B4-BE49-F238E27FC236}">
              <a16:creationId xmlns:a16="http://schemas.microsoft.com/office/drawing/2014/main" id="{7A272D8D-ABF6-4B23-85D3-018681E1D4E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226FB32B-9DFA-4C87-AC9F-056D026D19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a:extLst>
            <a:ext uri="{FF2B5EF4-FFF2-40B4-BE49-F238E27FC236}">
              <a16:creationId xmlns:a16="http://schemas.microsoft.com/office/drawing/2014/main" id="{2875452C-166E-461C-8DBD-E33FC764794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5F187F8E-40EE-4D69-B09D-849BE9F9D7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D4FCE61-D90C-4567-A321-EE0F743094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学校施設】&#10;一人当たり面積グラフ枠">
          <a:extLst>
            <a:ext uri="{FF2B5EF4-FFF2-40B4-BE49-F238E27FC236}">
              <a16:creationId xmlns:a16="http://schemas.microsoft.com/office/drawing/2014/main" id="{E07B66CD-76E0-487D-A33F-72C4E6D2172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385" name="直線コネクタ 384">
          <a:extLst>
            <a:ext uri="{FF2B5EF4-FFF2-40B4-BE49-F238E27FC236}">
              <a16:creationId xmlns:a16="http://schemas.microsoft.com/office/drawing/2014/main" id="{81C8AE56-9B9F-4883-9354-23AE7B1787CB}"/>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386" name="【学校施設】&#10;一人当たり面積最小値テキスト">
          <a:extLst>
            <a:ext uri="{FF2B5EF4-FFF2-40B4-BE49-F238E27FC236}">
              <a16:creationId xmlns:a16="http://schemas.microsoft.com/office/drawing/2014/main" id="{90F884E3-17C0-4B4C-9147-0E8191AACFD5}"/>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387" name="直線コネクタ 386">
          <a:extLst>
            <a:ext uri="{FF2B5EF4-FFF2-40B4-BE49-F238E27FC236}">
              <a16:creationId xmlns:a16="http://schemas.microsoft.com/office/drawing/2014/main" id="{598E5C9A-C08B-48E8-8790-4EE3092EF7B8}"/>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388" name="【学校施設】&#10;一人当たり面積最大値テキスト">
          <a:extLst>
            <a:ext uri="{FF2B5EF4-FFF2-40B4-BE49-F238E27FC236}">
              <a16:creationId xmlns:a16="http://schemas.microsoft.com/office/drawing/2014/main" id="{8C3CE1EF-CD57-46C3-9691-774ABC9AE64B}"/>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389" name="直線コネクタ 388">
          <a:extLst>
            <a:ext uri="{FF2B5EF4-FFF2-40B4-BE49-F238E27FC236}">
              <a16:creationId xmlns:a16="http://schemas.microsoft.com/office/drawing/2014/main" id="{8707A6F9-EFAF-4271-8EB8-D40EC7D9AD7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390" name="【学校施設】&#10;一人当たり面積平均値テキスト">
          <a:extLst>
            <a:ext uri="{FF2B5EF4-FFF2-40B4-BE49-F238E27FC236}">
              <a16:creationId xmlns:a16="http://schemas.microsoft.com/office/drawing/2014/main" id="{A03FD47D-5327-42D5-82AD-51E17B724875}"/>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391" name="フローチャート: 判断 390">
          <a:extLst>
            <a:ext uri="{FF2B5EF4-FFF2-40B4-BE49-F238E27FC236}">
              <a16:creationId xmlns:a16="http://schemas.microsoft.com/office/drawing/2014/main" id="{CEA08262-CC1E-4AD6-A3C8-37115431AD63}"/>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392" name="フローチャート: 判断 391">
          <a:extLst>
            <a:ext uri="{FF2B5EF4-FFF2-40B4-BE49-F238E27FC236}">
              <a16:creationId xmlns:a16="http://schemas.microsoft.com/office/drawing/2014/main" id="{9A3ECDFC-9A66-40F8-BA1E-F92656E1B561}"/>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393" name="フローチャート: 判断 392">
          <a:extLst>
            <a:ext uri="{FF2B5EF4-FFF2-40B4-BE49-F238E27FC236}">
              <a16:creationId xmlns:a16="http://schemas.microsoft.com/office/drawing/2014/main" id="{22B94E3B-95A6-4118-A524-F6BFDF45649F}"/>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394" name="フローチャート: 判断 393">
          <a:extLst>
            <a:ext uri="{FF2B5EF4-FFF2-40B4-BE49-F238E27FC236}">
              <a16:creationId xmlns:a16="http://schemas.microsoft.com/office/drawing/2014/main" id="{2F2B250A-AEC7-4804-8FD1-C6696426F4AF}"/>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395" name="フローチャート: 判断 394">
          <a:extLst>
            <a:ext uri="{FF2B5EF4-FFF2-40B4-BE49-F238E27FC236}">
              <a16:creationId xmlns:a16="http://schemas.microsoft.com/office/drawing/2014/main" id="{87D685AD-CF62-48A4-9D3B-64F4444A652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154FA06E-55D0-46E9-B0FE-010415D2B6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4F8845B2-CECF-4F7B-93CD-8C4C8ADE88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EA9F6452-D7E3-4084-B0E3-FFBF3A5530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FF0ABFE1-025F-4342-80D0-770931379DD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E16E49EC-66D0-4AE1-99DE-C147057C14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93675</xdr:rowOff>
    </xdr:from>
    <xdr:to>
      <xdr:col>116</xdr:col>
      <xdr:colOff>114300</xdr:colOff>
      <xdr:row>63</xdr:row>
      <xdr:rowOff>23825</xdr:rowOff>
    </xdr:to>
    <xdr:sp macro="" textlink="">
      <xdr:nvSpPr>
        <xdr:cNvPr id="401" name="楕円 400">
          <a:extLst>
            <a:ext uri="{FF2B5EF4-FFF2-40B4-BE49-F238E27FC236}">
              <a16:creationId xmlns:a16="http://schemas.microsoft.com/office/drawing/2014/main" id="{29676F8F-F533-4A89-91D3-BC2161E51C24}"/>
            </a:ext>
          </a:extLst>
        </xdr:cNvPr>
        <xdr:cNvSpPr/>
      </xdr:nvSpPr>
      <xdr:spPr>
        <a:xfrm>
          <a:off x="22110700" y="107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72102</xdr:rowOff>
    </xdr:from>
    <xdr:ext cx="469744" cy="259045"/>
    <xdr:sp macro="" textlink="">
      <xdr:nvSpPr>
        <xdr:cNvPr id="402" name="【学校施設】&#10;一人当たり面積該当値テキスト">
          <a:extLst>
            <a:ext uri="{FF2B5EF4-FFF2-40B4-BE49-F238E27FC236}">
              <a16:creationId xmlns:a16="http://schemas.microsoft.com/office/drawing/2014/main" id="{258EB4A0-D011-4EBD-B084-DE758E84F6E9}"/>
            </a:ext>
          </a:extLst>
        </xdr:cNvPr>
        <xdr:cNvSpPr txBox="1"/>
      </xdr:nvSpPr>
      <xdr:spPr>
        <a:xfrm>
          <a:off x="22199600" y="1070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99619</xdr:rowOff>
    </xdr:from>
    <xdr:to>
      <xdr:col>112</xdr:col>
      <xdr:colOff>38100</xdr:colOff>
      <xdr:row>63</xdr:row>
      <xdr:rowOff>29769</xdr:rowOff>
    </xdr:to>
    <xdr:sp macro="" textlink="">
      <xdr:nvSpPr>
        <xdr:cNvPr id="403" name="楕円 402">
          <a:extLst>
            <a:ext uri="{FF2B5EF4-FFF2-40B4-BE49-F238E27FC236}">
              <a16:creationId xmlns:a16="http://schemas.microsoft.com/office/drawing/2014/main" id="{9C820C1A-378E-4DC0-8EED-D56651277107}"/>
            </a:ext>
          </a:extLst>
        </xdr:cNvPr>
        <xdr:cNvSpPr/>
      </xdr:nvSpPr>
      <xdr:spPr>
        <a:xfrm>
          <a:off x="21272500" y="107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144475</xdr:rowOff>
    </xdr:from>
    <xdr:to>
      <xdr:col>116</xdr:col>
      <xdr:colOff>63500</xdr:colOff>
      <xdr:row>62</xdr:row>
      <xdr:rowOff>150419</xdr:rowOff>
    </xdr:to>
    <xdr:cxnSp macro="">
      <xdr:nvCxnSpPr>
        <xdr:cNvPr id="404" name="直線コネクタ 403">
          <a:extLst>
            <a:ext uri="{FF2B5EF4-FFF2-40B4-BE49-F238E27FC236}">
              <a16:creationId xmlns:a16="http://schemas.microsoft.com/office/drawing/2014/main" id="{B24B738C-A948-4A9B-AB36-5578247B08BB}"/>
            </a:ext>
          </a:extLst>
        </xdr:cNvPr>
        <xdr:cNvCxnSpPr/>
      </xdr:nvCxnSpPr>
      <xdr:spPr>
        <a:xfrm flipV="1">
          <a:off x="21323300" y="1077437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112420</xdr:rowOff>
    </xdr:from>
    <xdr:to>
      <xdr:col>107</xdr:col>
      <xdr:colOff>101600</xdr:colOff>
      <xdr:row>63</xdr:row>
      <xdr:rowOff>42570</xdr:rowOff>
    </xdr:to>
    <xdr:sp macro="" textlink="">
      <xdr:nvSpPr>
        <xdr:cNvPr id="405" name="楕円 404">
          <a:extLst>
            <a:ext uri="{FF2B5EF4-FFF2-40B4-BE49-F238E27FC236}">
              <a16:creationId xmlns:a16="http://schemas.microsoft.com/office/drawing/2014/main" id="{1D4144B4-6C0E-4059-BAFF-B9E6D0C78066}"/>
            </a:ext>
          </a:extLst>
        </xdr:cNvPr>
        <xdr:cNvSpPr/>
      </xdr:nvSpPr>
      <xdr:spPr>
        <a:xfrm>
          <a:off x="203835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150419</xdr:rowOff>
    </xdr:from>
    <xdr:to>
      <xdr:col>111</xdr:col>
      <xdr:colOff>177800</xdr:colOff>
      <xdr:row>62</xdr:row>
      <xdr:rowOff>163220</xdr:rowOff>
    </xdr:to>
    <xdr:cxnSp macro="">
      <xdr:nvCxnSpPr>
        <xdr:cNvPr id="406" name="直線コネクタ 405">
          <a:extLst>
            <a:ext uri="{FF2B5EF4-FFF2-40B4-BE49-F238E27FC236}">
              <a16:creationId xmlns:a16="http://schemas.microsoft.com/office/drawing/2014/main" id="{99553C67-D0D0-4E5B-B801-54F414303003}"/>
            </a:ext>
          </a:extLst>
        </xdr:cNvPr>
        <xdr:cNvCxnSpPr/>
      </xdr:nvCxnSpPr>
      <xdr:spPr>
        <a:xfrm flipV="1">
          <a:off x="20434300" y="107803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120193</xdr:rowOff>
    </xdr:from>
    <xdr:to>
      <xdr:col>102</xdr:col>
      <xdr:colOff>165100</xdr:colOff>
      <xdr:row>63</xdr:row>
      <xdr:rowOff>50343</xdr:rowOff>
    </xdr:to>
    <xdr:sp macro="" textlink="">
      <xdr:nvSpPr>
        <xdr:cNvPr id="407" name="楕円 406">
          <a:extLst>
            <a:ext uri="{FF2B5EF4-FFF2-40B4-BE49-F238E27FC236}">
              <a16:creationId xmlns:a16="http://schemas.microsoft.com/office/drawing/2014/main" id="{27C4CC71-1C00-4D25-A4AD-A69E9304E468}"/>
            </a:ext>
          </a:extLst>
        </xdr:cNvPr>
        <xdr:cNvSpPr/>
      </xdr:nvSpPr>
      <xdr:spPr>
        <a:xfrm>
          <a:off x="19494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163220</xdr:rowOff>
    </xdr:from>
    <xdr:to>
      <xdr:col>107</xdr:col>
      <xdr:colOff>50800</xdr:colOff>
      <xdr:row>62</xdr:row>
      <xdr:rowOff>170993</xdr:rowOff>
    </xdr:to>
    <xdr:cxnSp macro="">
      <xdr:nvCxnSpPr>
        <xdr:cNvPr id="408" name="直線コネクタ 407">
          <a:extLst>
            <a:ext uri="{FF2B5EF4-FFF2-40B4-BE49-F238E27FC236}">
              <a16:creationId xmlns:a16="http://schemas.microsoft.com/office/drawing/2014/main" id="{B7983146-0929-4DA0-B45A-011061E9E306}"/>
            </a:ext>
          </a:extLst>
        </xdr:cNvPr>
        <xdr:cNvCxnSpPr/>
      </xdr:nvCxnSpPr>
      <xdr:spPr>
        <a:xfrm flipV="1">
          <a:off x="19545300" y="1079312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130251</xdr:rowOff>
    </xdr:from>
    <xdr:to>
      <xdr:col>98</xdr:col>
      <xdr:colOff>38100</xdr:colOff>
      <xdr:row>63</xdr:row>
      <xdr:rowOff>60401</xdr:rowOff>
    </xdr:to>
    <xdr:sp macro="" textlink="">
      <xdr:nvSpPr>
        <xdr:cNvPr id="409" name="楕円 408">
          <a:extLst>
            <a:ext uri="{FF2B5EF4-FFF2-40B4-BE49-F238E27FC236}">
              <a16:creationId xmlns:a16="http://schemas.microsoft.com/office/drawing/2014/main" id="{52405A62-0BA2-4FE9-B9AD-FD6FCC01D4DE}"/>
            </a:ext>
          </a:extLst>
        </xdr:cNvPr>
        <xdr:cNvSpPr/>
      </xdr:nvSpPr>
      <xdr:spPr>
        <a:xfrm>
          <a:off x="18605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170993</xdr:rowOff>
    </xdr:from>
    <xdr:to>
      <xdr:col>102</xdr:col>
      <xdr:colOff>114300</xdr:colOff>
      <xdr:row>63</xdr:row>
      <xdr:rowOff>9601</xdr:rowOff>
    </xdr:to>
    <xdr:cxnSp macro="">
      <xdr:nvCxnSpPr>
        <xdr:cNvPr id="410" name="直線コネクタ 409">
          <a:extLst>
            <a:ext uri="{FF2B5EF4-FFF2-40B4-BE49-F238E27FC236}">
              <a16:creationId xmlns:a16="http://schemas.microsoft.com/office/drawing/2014/main" id="{4E77DB7A-9D18-45F7-83EB-93EED41A84A3}"/>
            </a:ext>
          </a:extLst>
        </xdr:cNvPr>
        <xdr:cNvCxnSpPr/>
      </xdr:nvCxnSpPr>
      <xdr:spPr>
        <a:xfrm flipV="1">
          <a:off x="18656300" y="108008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411" name="n_1aveValue【学校施設】&#10;一人当たり面積">
          <a:extLst>
            <a:ext uri="{FF2B5EF4-FFF2-40B4-BE49-F238E27FC236}">
              <a16:creationId xmlns:a16="http://schemas.microsoft.com/office/drawing/2014/main" id="{AE404D65-7505-4892-8D45-7E94225BA36A}"/>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412" name="n_2aveValue【学校施設】&#10;一人当たり面積">
          <a:extLst>
            <a:ext uri="{FF2B5EF4-FFF2-40B4-BE49-F238E27FC236}">
              <a16:creationId xmlns:a16="http://schemas.microsoft.com/office/drawing/2014/main" id="{939284A4-DEF5-4550-8382-183F678EBCD8}"/>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413" name="n_3aveValue【学校施設】&#10;一人当たり面積">
          <a:extLst>
            <a:ext uri="{FF2B5EF4-FFF2-40B4-BE49-F238E27FC236}">
              <a16:creationId xmlns:a16="http://schemas.microsoft.com/office/drawing/2014/main" id="{BE097141-7968-4104-B4AD-B1A34ED55D58}"/>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414" name="n_4aveValue【学校施設】&#10;一人当たり面積">
          <a:extLst>
            <a:ext uri="{FF2B5EF4-FFF2-40B4-BE49-F238E27FC236}">
              <a16:creationId xmlns:a16="http://schemas.microsoft.com/office/drawing/2014/main" id="{0715BFCA-D07D-4F8D-BF6C-24B652E64763}"/>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20896</xdr:rowOff>
    </xdr:from>
    <xdr:ext cx="469744" cy="259045"/>
    <xdr:sp macro="" textlink="">
      <xdr:nvSpPr>
        <xdr:cNvPr id="415" name="n_1mainValue【学校施設】&#10;一人当たり面積">
          <a:extLst>
            <a:ext uri="{FF2B5EF4-FFF2-40B4-BE49-F238E27FC236}">
              <a16:creationId xmlns:a16="http://schemas.microsoft.com/office/drawing/2014/main" id="{7AE617AB-B2ED-4B27-BCA9-D29457A29863}"/>
            </a:ext>
          </a:extLst>
        </xdr:cNvPr>
        <xdr:cNvSpPr txBox="1"/>
      </xdr:nvSpPr>
      <xdr:spPr>
        <a:xfrm>
          <a:off x="21075727" y="1082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33697</xdr:rowOff>
    </xdr:from>
    <xdr:ext cx="469744" cy="259045"/>
    <xdr:sp macro="" textlink="">
      <xdr:nvSpPr>
        <xdr:cNvPr id="416" name="n_2mainValue【学校施設】&#10;一人当たり面積">
          <a:extLst>
            <a:ext uri="{FF2B5EF4-FFF2-40B4-BE49-F238E27FC236}">
              <a16:creationId xmlns:a16="http://schemas.microsoft.com/office/drawing/2014/main" id="{01ACCEA2-8E24-4302-B403-86B6C4589A58}"/>
            </a:ext>
          </a:extLst>
        </xdr:cNvPr>
        <xdr:cNvSpPr txBox="1"/>
      </xdr:nvSpPr>
      <xdr:spPr>
        <a:xfrm>
          <a:off x="20199427" y="108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41470</xdr:rowOff>
    </xdr:from>
    <xdr:ext cx="469744" cy="259045"/>
    <xdr:sp macro="" textlink="">
      <xdr:nvSpPr>
        <xdr:cNvPr id="417" name="n_3mainValue【学校施設】&#10;一人当たり面積">
          <a:extLst>
            <a:ext uri="{FF2B5EF4-FFF2-40B4-BE49-F238E27FC236}">
              <a16:creationId xmlns:a16="http://schemas.microsoft.com/office/drawing/2014/main" id="{C9D0D183-12F9-4155-A524-A8739ADFE0AC}"/>
            </a:ext>
          </a:extLst>
        </xdr:cNvPr>
        <xdr:cNvSpPr txBox="1"/>
      </xdr:nvSpPr>
      <xdr:spPr>
        <a:xfrm>
          <a:off x="193104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51528</xdr:rowOff>
    </xdr:from>
    <xdr:ext cx="469744" cy="259045"/>
    <xdr:sp macro="" textlink="">
      <xdr:nvSpPr>
        <xdr:cNvPr id="418" name="n_4mainValue【学校施設】&#10;一人当たり面積">
          <a:extLst>
            <a:ext uri="{FF2B5EF4-FFF2-40B4-BE49-F238E27FC236}">
              <a16:creationId xmlns:a16="http://schemas.microsoft.com/office/drawing/2014/main" id="{483AF17B-FCFE-48C7-A150-015456967C60}"/>
            </a:ext>
          </a:extLst>
        </xdr:cNvPr>
        <xdr:cNvSpPr txBox="1"/>
      </xdr:nvSpPr>
      <xdr:spPr>
        <a:xfrm>
          <a:off x="18421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C73BA94A-A6FA-4BA1-84FF-EFA6C1D0E2E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EEE53F98-68B8-4806-8A8E-C307D9E347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FD878CDF-FF92-471A-BAC0-E492B508AC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101D3738-C45B-44D0-A065-784086CF5D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EBF4B98F-E6D2-45BB-A05A-B24AEA0A86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966B48AD-6634-43FE-8268-ACF9B31F68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F6B105BA-E630-4BC3-8843-11ABB401DB0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ED11FA59-2203-4E5B-8C42-6EFC7EAE107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7" name="正方形/長方形 426">
          <a:extLst>
            <a:ext uri="{FF2B5EF4-FFF2-40B4-BE49-F238E27FC236}">
              <a16:creationId xmlns:a16="http://schemas.microsoft.com/office/drawing/2014/main" id="{63BF0680-A0E4-45B5-98DF-31E894692B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8" name="正方形/長方形 427">
          <a:extLst>
            <a:ext uri="{FF2B5EF4-FFF2-40B4-BE49-F238E27FC236}">
              <a16:creationId xmlns:a16="http://schemas.microsoft.com/office/drawing/2014/main" id="{8416BB67-8EF3-4136-8992-4ED6B62DB7A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9" name="正方形/長方形 428">
          <a:extLst>
            <a:ext uri="{FF2B5EF4-FFF2-40B4-BE49-F238E27FC236}">
              <a16:creationId xmlns:a16="http://schemas.microsoft.com/office/drawing/2014/main" id="{70745F47-723F-4FF8-B75C-0B2AA85259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0" name="正方形/長方形 429">
          <a:extLst>
            <a:ext uri="{FF2B5EF4-FFF2-40B4-BE49-F238E27FC236}">
              <a16:creationId xmlns:a16="http://schemas.microsoft.com/office/drawing/2014/main" id="{2C8622D9-7CE2-4D35-967C-A8DD6DA216D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1" name="正方形/長方形 430">
          <a:extLst>
            <a:ext uri="{FF2B5EF4-FFF2-40B4-BE49-F238E27FC236}">
              <a16:creationId xmlns:a16="http://schemas.microsoft.com/office/drawing/2014/main" id="{6E24853C-1E4F-4925-A4DF-B799EF9145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2" name="正方形/長方形 431">
          <a:extLst>
            <a:ext uri="{FF2B5EF4-FFF2-40B4-BE49-F238E27FC236}">
              <a16:creationId xmlns:a16="http://schemas.microsoft.com/office/drawing/2014/main" id="{A75A6AE9-0889-407F-BFDC-1C331A28A1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3" name="正方形/長方形 432">
          <a:extLst>
            <a:ext uri="{FF2B5EF4-FFF2-40B4-BE49-F238E27FC236}">
              <a16:creationId xmlns:a16="http://schemas.microsoft.com/office/drawing/2014/main" id="{F7ABFD66-5221-487F-B4C6-E631E7B0B60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4" name="正方形/長方形 433">
          <a:extLst>
            <a:ext uri="{FF2B5EF4-FFF2-40B4-BE49-F238E27FC236}">
              <a16:creationId xmlns:a16="http://schemas.microsoft.com/office/drawing/2014/main" id="{D9092621-FCB4-46C9-AB8A-354D077385B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a:extLst>
            <a:ext uri="{FF2B5EF4-FFF2-40B4-BE49-F238E27FC236}">
              <a16:creationId xmlns:a16="http://schemas.microsoft.com/office/drawing/2014/main" id="{5FC9B551-F2B5-4079-9D0B-26BB4FE6B9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6" name="正方形/長方形 435">
          <a:extLst>
            <a:ext uri="{FF2B5EF4-FFF2-40B4-BE49-F238E27FC236}">
              <a16:creationId xmlns:a16="http://schemas.microsoft.com/office/drawing/2014/main" id="{AFA4FE2A-A469-4E77-9A72-CC690AA407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7" name="正方形/長方形 436">
          <a:extLst>
            <a:ext uri="{FF2B5EF4-FFF2-40B4-BE49-F238E27FC236}">
              <a16:creationId xmlns:a16="http://schemas.microsoft.com/office/drawing/2014/main" id="{F46D63A5-9981-4BC9-9942-3094E22619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8" name="正方形/長方形 437">
          <a:extLst>
            <a:ext uri="{FF2B5EF4-FFF2-40B4-BE49-F238E27FC236}">
              <a16:creationId xmlns:a16="http://schemas.microsoft.com/office/drawing/2014/main" id="{B9610F2B-D32A-4C51-9468-378E147754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9" name="正方形/長方形 438">
          <a:extLst>
            <a:ext uri="{FF2B5EF4-FFF2-40B4-BE49-F238E27FC236}">
              <a16:creationId xmlns:a16="http://schemas.microsoft.com/office/drawing/2014/main" id="{26BF65C3-F04D-4EF4-87BE-A5D2A025BD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0" name="正方形/長方形 439">
          <a:extLst>
            <a:ext uri="{FF2B5EF4-FFF2-40B4-BE49-F238E27FC236}">
              <a16:creationId xmlns:a16="http://schemas.microsoft.com/office/drawing/2014/main" id="{56BA295F-2222-4B8D-BCC0-BA3CC3BA943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1" name="正方形/長方形 440">
          <a:extLst>
            <a:ext uri="{FF2B5EF4-FFF2-40B4-BE49-F238E27FC236}">
              <a16:creationId xmlns:a16="http://schemas.microsoft.com/office/drawing/2014/main" id="{4A9470DC-0E7F-4DCD-A508-58C224EAC6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2" name="正方形/長方形 441">
          <a:extLst>
            <a:ext uri="{FF2B5EF4-FFF2-40B4-BE49-F238E27FC236}">
              <a16:creationId xmlns:a16="http://schemas.microsoft.com/office/drawing/2014/main" id="{7A45E4A5-C2D8-4B84-8F28-78BED7F564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3" name="テキスト ボックス 442">
          <a:extLst>
            <a:ext uri="{FF2B5EF4-FFF2-40B4-BE49-F238E27FC236}">
              <a16:creationId xmlns:a16="http://schemas.microsoft.com/office/drawing/2014/main" id="{EBA1019F-62E1-455B-8580-474E0179D5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4" name="直線コネクタ 443">
          <a:extLst>
            <a:ext uri="{FF2B5EF4-FFF2-40B4-BE49-F238E27FC236}">
              <a16:creationId xmlns:a16="http://schemas.microsoft.com/office/drawing/2014/main" id="{2FA54BF0-2020-42BD-B89D-0938EB25960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5" name="テキスト ボックス 444">
          <a:extLst>
            <a:ext uri="{FF2B5EF4-FFF2-40B4-BE49-F238E27FC236}">
              <a16:creationId xmlns:a16="http://schemas.microsoft.com/office/drawing/2014/main" id="{EB7A56CB-C984-4137-B5EB-DC44C02F7AE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6" name="直線コネクタ 445">
          <a:extLst>
            <a:ext uri="{FF2B5EF4-FFF2-40B4-BE49-F238E27FC236}">
              <a16:creationId xmlns:a16="http://schemas.microsoft.com/office/drawing/2014/main" id="{F2DB299A-3C6E-4397-9C37-3D406B57A933}"/>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998C9BD2-CB9C-4370-A7BB-25D8428AB1EC}"/>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8" name="直線コネクタ 447">
          <a:extLst>
            <a:ext uri="{FF2B5EF4-FFF2-40B4-BE49-F238E27FC236}">
              <a16:creationId xmlns:a16="http://schemas.microsoft.com/office/drawing/2014/main" id="{629D7216-124A-4287-907B-498EE022BDB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9" name="テキスト ボックス 448">
          <a:extLst>
            <a:ext uri="{FF2B5EF4-FFF2-40B4-BE49-F238E27FC236}">
              <a16:creationId xmlns:a16="http://schemas.microsoft.com/office/drawing/2014/main" id="{10B41714-DC73-4106-9E6F-9982EB71401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0" name="直線コネクタ 449">
          <a:extLst>
            <a:ext uri="{FF2B5EF4-FFF2-40B4-BE49-F238E27FC236}">
              <a16:creationId xmlns:a16="http://schemas.microsoft.com/office/drawing/2014/main" id="{6E9531EB-4CD6-4567-8A1A-CCC0B688CFB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1" name="テキスト ボックス 450">
          <a:extLst>
            <a:ext uri="{FF2B5EF4-FFF2-40B4-BE49-F238E27FC236}">
              <a16:creationId xmlns:a16="http://schemas.microsoft.com/office/drawing/2014/main" id="{8E4BA4D8-C4A3-4F49-A911-D6960606C80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2" name="直線コネクタ 451">
          <a:extLst>
            <a:ext uri="{FF2B5EF4-FFF2-40B4-BE49-F238E27FC236}">
              <a16:creationId xmlns:a16="http://schemas.microsoft.com/office/drawing/2014/main" id="{C0D93724-600B-4717-9383-50605D78925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3" name="テキスト ボックス 452">
          <a:extLst>
            <a:ext uri="{FF2B5EF4-FFF2-40B4-BE49-F238E27FC236}">
              <a16:creationId xmlns:a16="http://schemas.microsoft.com/office/drawing/2014/main" id="{7AFFCDBB-FE34-43E6-A54D-57AFD4FDC31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a:extLst>
            <a:ext uri="{FF2B5EF4-FFF2-40B4-BE49-F238E27FC236}">
              <a16:creationId xmlns:a16="http://schemas.microsoft.com/office/drawing/2014/main" id="{C0FDCD07-9650-4274-8DEC-A2B4D7F809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55" name="テキスト ボックス 454">
          <a:extLst>
            <a:ext uri="{FF2B5EF4-FFF2-40B4-BE49-F238E27FC236}">
              <a16:creationId xmlns:a16="http://schemas.microsoft.com/office/drawing/2014/main" id="{62460BE5-8EC1-4A59-BBE9-674369A4FD4A}"/>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公民館】&#10;有形固定資産減価償却率グラフ枠">
          <a:extLst>
            <a:ext uri="{FF2B5EF4-FFF2-40B4-BE49-F238E27FC236}">
              <a16:creationId xmlns:a16="http://schemas.microsoft.com/office/drawing/2014/main" id="{6EC564A0-DA95-4869-B864-10C76825B3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457" name="直線コネクタ 456">
          <a:extLst>
            <a:ext uri="{FF2B5EF4-FFF2-40B4-BE49-F238E27FC236}">
              <a16:creationId xmlns:a16="http://schemas.microsoft.com/office/drawing/2014/main" id="{45446ACB-16D5-4298-A5CC-B26205D5EE3E}"/>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58" name="【公民館】&#10;有形固定資産減価償却率最小値テキスト">
          <a:extLst>
            <a:ext uri="{FF2B5EF4-FFF2-40B4-BE49-F238E27FC236}">
              <a16:creationId xmlns:a16="http://schemas.microsoft.com/office/drawing/2014/main" id="{F448D28C-FBDD-4839-AE42-80F7A5D2DABF}"/>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59" name="直線コネクタ 458">
          <a:extLst>
            <a:ext uri="{FF2B5EF4-FFF2-40B4-BE49-F238E27FC236}">
              <a16:creationId xmlns:a16="http://schemas.microsoft.com/office/drawing/2014/main" id="{B3DA2769-7282-4B92-AC66-EAA9F891634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460" name="【公民館】&#10;有形固定資産減価償却率最大値テキスト">
          <a:extLst>
            <a:ext uri="{FF2B5EF4-FFF2-40B4-BE49-F238E27FC236}">
              <a16:creationId xmlns:a16="http://schemas.microsoft.com/office/drawing/2014/main" id="{BAB98A45-0A07-421B-A1F0-7C71E7583BBC}"/>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461" name="直線コネクタ 460">
          <a:extLst>
            <a:ext uri="{FF2B5EF4-FFF2-40B4-BE49-F238E27FC236}">
              <a16:creationId xmlns:a16="http://schemas.microsoft.com/office/drawing/2014/main" id="{2FCFE9B5-D203-406D-A522-F8FCAE925681}"/>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462" name="【公民館】&#10;有形固定資産減価償却率平均値テキスト">
          <a:extLst>
            <a:ext uri="{FF2B5EF4-FFF2-40B4-BE49-F238E27FC236}">
              <a16:creationId xmlns:a16="http://schemas.microsoft.com/office/drawing/2014/main" id="{D6475EE6-E34D-4342-86AA-D2489CD5A0C4}"/>
            </a:ext>
          </a:extLst>
        </xdr:cNvPr>
        <xdr:cNvSpPr txBox="1"/>
      </xdr:nvSpPr>
      <xdr:spPr>
        <a:xfrm>
          <a:off x="163576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463" name="フローチャート: 判断 462">
          <a:extLst>
            <a:ext uri="{FF2B5EF4-FFF2-40B4-BE49-F238E27FC236}">
              <a16:creationId xmlns:a16="http://schemas.microsoft.com/office/drawing/2014/main" id="{32F7EF14-2A5A-41FC-8B50-047B6136A4EF}"/>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464" name="フローチャート: 判断 463">
          <a:extLst>
            <a:ext uri="{FF2B5EF4-FFF2-40B4-BE49-F238E27FC236}">
              <a16:creationId xmlns:a16="http://schemas.microsoft.com/office/drawing/2014/main" id="{93E893E8-B941-47E6-A2F8-E431A0145932}"/>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465" name="フローチャート: 判断 464">
          <a:extLst>
            <a:ext uri="{FF2B5EF4-FFF2-40B4-BE49-F238E27FC236}">
              <a16:creationId xmlns:a16="http://schemas.microsoft.com/office/drawing/2014/main" id="{697F7F8B-9A46-435E-B223-AB48C408C17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466" name="フローチャート: 判断 465">
          <a:extLst>
            <a:ext uri="{FF2B5EF4-FFF2-40B4-BE49-F238E27FC236}">
              <a16:creationId xmlns:a16="http://schemas.microsoft.com/office/drawing/2014/main" id="{7E2822C1-3BC6-4BBD-822F-7ED35D868328}"/>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467" name="フローチャート: 判断 466">
          <a:extLst>
            <a:ext uri="{FF2B5EF4-FFF2-40B4-BE49-F238E27FC236}">
              <a16:creationId xmlns:a16="http://schemas.microsoft.com/office/drawing/2014/main" id="{0663427E-07B5-45A0-B6D7-19BD972CEB33}"/>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1AF777D-22B8-4255-AC89-C26E30F296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BDD2582-C971-44F0-A2C1-3C9EF756CA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302FEB0-AAF8-4BA2-A50F-C9079E4BB5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1065BD3-989D-4526-8185-CED2D112529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A3B2F50-FB1C-47DC-9601-309A7ED1DA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148844</xdr:rowOff>
    </xdr:from>
    <xdr:to>
      <xdr:col>72</xdr:col>
      <xdr:colOff>38100</xdr:colOff>
      <xdr:row>104</xdr:row>
      <xdr:rowOff>78994</xdr:rowOff>
    </xdr:to>
    <xdr:sp macro="" textlink="">
      <xdr:nvSpPr>
        <xdr:cNvPr id="473" name="楕円 472">
          <a:extLst>
            <a:ext uri="{FF2B5EF4-FFF2-40B4-BE49-F238E27FC236}">
              <a16:creationId xmlns:a16="http://schemas.microsoft.com/office/drawing/2014/main" id="{4CE2C0B4-3FCE-4EFB-8A35-E6E442CE14B9}"/>
            </a:ext>
          </a:extLst>
        </xdr:cNvPr>
        <xdr:cNvSpPr/>
      </xdr:nvSpPr>
      <xdr:spPr>
        <a:xfrm>
          <a:off x="13652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123698</xdr:rowOff>
    </xdr:from>
    <xdr:to>
      <xdr:col>67</xdr:col>
      <xdr:colOff>101600</xdr:colOff>
      <xdr:row>104</xdr:row>
      <xdr:rowOff>53848</xdr:rowOff>
    </xdr:to>
    <xdr:sp macro="" textlink="">
      <xdr:nvSpPr>
        <xdr:cNvPr id="474" name="楕円 473">
          <a:extLst>
            <a:ext uri="{FF2B5EF4-FFF2-40B4-BE49-F238E27FC236}">
              <a16:creationId xmlns:a16="http://schemas.microsoft.com/office/drawing/2014/main" id="{81B19294-7A09-4F91-B3A8-0FB95868E217}"/>
            </a:ext>
          </a:extLst>
        </xdr:cNvPr>
        <xdr:cNvSpPr/>
      </xdr:nvSpPr>
      <xdr:spPr>
        <a:xfrm>
          <a:off x="12763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xdr:rowOff>
    </xdr:from>
    <xdr:to>
      <xdr:col>71</xdr:col>
      <xdr:colOff>177800</xdr:colOff>
      <xdr:row>104</xdr:row>
      <xdr:rowOff>28194</xdr:rowOff>
    </xdr:to>
    <xdr:cxnSp macro="">
      <xdr:nvCxnSpPr>
        <xdr:cNvPr id="475" name="直線コネクタ 474">
          <a:extLst>
            <a:ext uri="{FF2B5EF4-FFF2-40B4-BE49-F238E27FC236}">
              <a16:creationId xmlns:a16="http://schemas.microsoft.com/office/drawing/2014/main" id="{6FFE82A1-76C7-44D0-8453-34837B90172B}"/>
            </a:ext>
          </a:extLst>
        </xdr:cNvPr>
        <xdr:cNvCxnSpPr/>
      </xdr:nvCxnSpPr>
      <xdr:spPr>
        <a:xfrm>
          <a:off x="12814300" y="178338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476" name="n_1aveValue【公民館】&#10;有形固定資産減価償却率">
          <a:extLst>
            <a:ext uri="{FF2B5EF4-FFF2-40B4-BE49-F238E27FC236}">
              <a16:creationId xmlns:a16="http://schemas.microsoft.com/office/drawing/2014/main" id="{D27F0B73-F89A-4A6A-840E-85F5AFCA7EC0}"/>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477" name="n_2aveValue【公民館】&#10;有形固定資産減価償却率">
          <a:extLst>
            <a:ext uri="{FF2B5EF4-FFF2-40B4-BE49-F238E27FC236}">
              <a16:creationId xmlns:a16="http://schemas.microsoft.com/office/drawing/2014/main" id="{9ED446D2-B1B1-44C3-A27C-2B72BBD6ADB9}"/>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478" name="n_3aveValue【公民館】&#10;有形固定資産減価償却率">
          <a:extLst>
            <a:ext uri="{FF2B5EF4-FFF2-40B4-BE49-F238E27FC236}">
              <a16:creationId xmlns:a16="http://schemas.microsoft.com/office/drawing/2014/main" id="{274EF90E-3A87-49F0-B0EF-61BCA7BEC3FE}"/>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479" name="n_4aveValue【公民館】&#10;有形固定資産減価償却率">
          <a:extLst>
            <a:ext uri="{FF2B5EF4-FFF2-40B4-BE49-F238E27FC236}">
              <a16:creationId xmlns:a16="http://schemas.microsoft.com/office/drawing/2014/main" id="{E7D8A502-CC08-45CF-AC57-B75C19F28598}"/>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95521</xdr:rowOff>
    </xdr:from>
    <xdr:ext cx="405111" cy="259045"/>
    <xdr:sp macro="" textlink="">
      <xdr:nvSpPr>
        <xdr:cNvPr id="480" name="n_3mainValue【公民館】&#10;有形固定資産減価償却率">
          <a:extLst>
            <a:ext uri="{FF2B5EF4-FFF2-40B4-BE49-F238E27FC236}">
              <a16:creationId xmlns:a16="http://schemas.microsoft.com/office/drawing/2014/main" id="{C7FB3A12-7922-4284-88B9-5514E297B117}"/>
            </a:ext>
          </a:extLst>
        </xdr:cNvPr>
        <xdr:cNvSpPr txBox="1"/>
      </xdr:nvSpPr>
      <xdr:spPr>
        <a:xfrm>
          <a:off x="135007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70375</xdr:rowOff>
    </xdr:from>
    <xdr:ext cx="405111" cy="259045"/>
    <xdr:sp macro="" textlink="">
      <xdr:nvSpPr>
        <xdr:cNvPr id="481" name="n_4mainValue【公民館】&#10;有形固定資産減価償却率">
          <a:extLst>
            <a:ext uri="{FF2B5EF4-FFF2-40B4-BE49-F238E27FC236}">
              <a16:creationId xmlns:a16="http://schemas.microsoft.com/office/drawing/2014/main" id="{DAF50061-7535-42CB-BEC1-F558408E789E}"/>
            </a:ext>
          </a:extLst>
        </xdr:cNvPr>
        <xdr:cNvSpPr txBox="1"/>
      </xdr:nvSpPr>
      <xdr:spPr>
        <a:xfrm>
          <a:off x="12611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a:extLst>
            <a:ext uri="{FF2B5EF4-FFF2-40B4-BE49-F238E27FC236}">
              <a16:creationId xmlns:a16="http://schemas.microsoft.com/office/drawing/2014/main" id="{09C3CAC9-8C2D-4843-9BA2-134A4A5982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a:extLst>
            <a:ext uri="{FF2B5EF4-FFF2-40B4-BE49-F238E27FC236}">
              <a16:creationId xmlns:a16="http://schemas.microsoft.com/office/drawing/2014/main" id="{0A3817A4-AD66-4B25-8489-25A221C91F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a:extLst>
            <a:ext uri="{FF2B5EF4-FFF2-40B4-BE49-F238E27FC236}">
              <a16:creationId xmlns:a16="http://schemas.microsoft.com/office/drawing/2014/main" id="{3B11B87A-A4D5-4DE0-AD2B-B4773087FC2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a:extLst>
            <a:ext uri="{FF2B5EF4-FFF2-40B4-BE49-F238E27FC236}">
              <a16:creationId xmlns:a16="http://schemas.microsoft.com/office/drawing/2014/main" id="{93DC23B0-143C-4E58-93B4-D3C6B199E7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a:extLst>
            <a:ext uri="{FF2B5EF4-FFF2-40B4-BE49-F238E27FC236}">
              <a16:creationId xmlns:a16="http://schemas.microsoft.com/office/drawing/2014/main" id="{3FF7285B-3DAE-48BC-8484-033D049732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a:extLst>
            <a:ext uri="{FF2B5EF4-FFF2-40B4-BE49-F238E27FC236}">
              <a16:creationId xmlns:a16="http://schemas.microsoft.com/office/drawing/2014/main" id="{14C1EAE3-BDF5-41A5-BB17-E185ABB79F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a:extLst>
            <a:ext uri="{FF2B5EF4-FFF2-40B4-BE49-F238E27FC236}">
              <a16:creationId xmlns:a16="http://schemas.microsoft.com/office/drawing/2014/main" id="{9898F4F3-AA29-407D-B9A1-FFC4DC1981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a:extLst>
            <a:ext uri="{FF2B5EF4-FFF2-40B4-BE49-F238E27FC236}">
              <a16:creationId xmlns:a16="http://schemas.microsoft.com/office/drawing/2014/main" id="{30F46276-36E6-4E3E-9F36-D1A74D32FA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a:extLst>
            <a:ext uri="{FF2B5EF4-FFF2-40B4-BE49-F238E27FC236}">
              <a16:creationId xmlns:a16="http://schemas.microsoft.com/office/drawing/2014/main" id="{8E6294C3-8697-4205-8E96-B29CF346341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a:extLst>
            <a:ext uri="{FF2B5EF4-FFF2-40B4-BE49-F238E27FC236}">
              <a16:creationId xmlns:a16="http://schemas.microsoft.com/office/drawing/2014/main" id="{2A498E58-D79D-4EB4-9758-82583D2FC5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2" name="直線コネクタ 491">
          <a:extLst>
            <a:ext uri="{FF2B5EF4-FFF2-40B4-BE49-F238E27FC236}">
              <a16:creationId xmlns:a16="http://schemas.microsoft.com/office/drawing/2014/main" id="{0A921BF7-258F-4053-BABE-021C828FC0A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3" name="テキスト ボックス 492">
          <a:extLst>
            <a:ext uri="{FF2B5EF4-FFF2-40B4-BE49-F238E27FC236}">
              <a16:creationId xmlns:a16="http://schemas.microsoft.com/office/drawing/2014/main" id="{747462F5-E492-4C71-BB49-47BE320917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4" name="直線コネクタ 493">
          <a:extLst>
            <a:ext uri="{FF2B5EF4-FFF2-40B4-BE49-F238E27FC236}">
              <a16:creationId xmlns:a16="http://schemas.microsoft.com/office/drawing/2014/main" id="{CE985177-BD29-418D-90AB-B376BEC73AD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5" name="テキスト ボックス 494">
          <a:extLst>
            <a:ext uri="{FF2B5EF4-FFF2-40B4-BE49-F238E27FC236}">
              <a16:creationId xmlns:a16="http://schemas.microsoft.com/office/drawing/2014/main" id="{D6B842DC-92F2-4B3F-A2C2-17118F1D0A3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6" name="直線コネクタ 495">
          <a:extLst>
            <a:ext uri="{FF2B5EF4-FFF2-40B4-BE49-F238E27FC236}">
              <a16:creationId xmlns:a16="http://schemas.microsoft.com/office/drawing/2014/main" id="{6D7B74AB-F809-4C2C-BC96-04B7C8BB853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7" name="テキスト ボックス 496">
          <a:extLst>
            <a:ext uri="{FF2B5EF4-FFF2-40B4-BE49-F238E27FC236}">
              <a16:creationId xmlns:a16="http://schemas.microsoft.com/office/drawing/2014/main" id="{2E54AA36-54C8-45FA-94CE-6018167A77A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8" name="直線コネクタ 497">
          <a:extLst>
            <a:ext uri="{FF2B5EF4-FFF2-40B4-BE49-F238E27FC236}">
              <a16:creationId xmlns:a16="http://schemas.microsoft.com/office/drawing/2014/main" id="{F19A7C50-E138-4178-9E1E-BDDA8948F1A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9" name="テキスト ボックス 498">
          <a:extLst>
            <a:ext uri="{FF2B5EF4-FFF2-40B4-BE49-F238E27FC236}">
              <a16:creationId xmlns:a16="http://schemas.microsoft.com/office/drawing/2014/main" id="{E61AC784-19E2-479B-90F2-51E4245A70C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0" name="直線コネクタ 499">
          <a:extLst>
            <a:ext uri="{FF2B5EF4-FFF2-40B4-BE49-F238E27FC236}">
              <a16:creationId xmlns:a16="http://schemas.microsoft.com/office/drawing/2014/main" id="{27FC06A1-035E-47E8-86D8-2E5C7AC013F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1" name="テキスト ボックス 500">
          <a:extLst>
            <a:ext uri="{FF2B5EF4-FFF2-40B4-BE49-F238E27FC236}">
              <a16:creationId xmlns:a16="http://schemas.microsoft.com/office/drawing/2014/main" id="{5CB3C5EF-25FC-4D63-8FE6-CDF89B7F5F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2" name="直線コネクタ 501">
          <a:extLst>
            <a:ext uri="{FF2B5EF4-FFF2-40B4-BE49-F238E27FC236}">
              <a16:creationId xmlns:a16="http://schemas.microsoft.com/office/drawing/2014/main" id="{735B0D12-D77F-43B1-B08B-FE098AD1230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3" name="テキスト ボックス 502">
          <a:extLst>
            <a:ext uri="{FF2B5EF4-FFF2-40B4-BE49-F238E27FC236}">
              <a16:creationId xmlns:a16="http://schemas.microsoft.com/office/drawing/2014/main" id="{F06539A7-0EAA-47B8-95BF-7E6023E5EB8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a:extLst>
            <a:ext uri="{FF2B5EF4-FFF2-40B4-BE49-F238E27FC236}">
              <a16:creationId xmlns:a16="http://schemas.microsoft.com/office/drawing/2014/main" id="{2DE00D13-655B-49DB-9F31-8C9944D306F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5" name="テキスト ボックス 504">
          <a:extLst>
            <a:ext uri="{FF2B5EF4-FFF2-40B4-BE49-F238E27FC236}">
              <a16:creationId xmlns:a16="http://schemas.microsoft.com/office/drawing/2014/main" id="{40A5D1A5-0DAC-4755-ADC6-57D27716554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公民館】&#10;一人当たり面積グラフ枠">
          <a:extLst>
            <a:ext uri="{FF2B5EF4-FFF2-40B4-BE49-F238E27FC236}">
              <a16:creationId xmlns:a16="http://schemas.microsoft.com/office/drawing/2014/main" id="{0740600A-7419-4B5D-A4B7-84CAC87AF9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507" name="直線コネクタ 506">
          <a:extLst>
            <a:ext uri="{FF2B5EF4-FFF2-40B4-BE49-F238E27FC236}">
              <a16:creationId xmlns:a16="http://schemas.microsoft.com/office/drawing/2014/main" id="{022EA51C-0F45-47D3-B8F8-7856EF310958}"/>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08" name="【公民館】&#10;一人当たり面積最小値テキスト">
          <a:extLst>
            <a:ext uri="{FF2B5EF4-FFF2-40B4-BE49-F238E27FC236}">
              <a16:creationId xmlns:a16="http://schemas.microsoft.com/office/drawing/2014/main" id="{A94D788D-CCDB-452D-90EC-AECABE571114}"/>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09" name="直線コネクタ 508">
          <a:extLst>
            <a:ext uri="{FF2B5EF4-FFF2-40B4-BE49-F238E27FC236}">
              <a16:creationId xmlns:a16="http://schemas.microsoft.com/office/drawing/2014/main" id="{83ED39F7-BC0F-4896-B0A8-6CF42DD83AC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510" name="【公民館】&#10;一人当たり面積最大値テキスト">
          <a:extLst>
            <a:ext uri="{FF2B5EF4-FFF2-40B4-BE49-F238E27FC236}">
              <a16:creationId xmlns:a16="http://schemas.microsoft.com/office/drawing/2014/main" id="{4324A7C2-179C-47F7-A151-68A4B94CBE06}"/>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511" name="直線コネクタ 510">
          <a:extLst>
            <a:ext uri="{FF2B5EF4-FFF2-40B4-BE49-F238E27FC236}">
              <a16:creationId xmlns:a16="http://schemas.microsoft.com/office/drawing/2014/main" id="{1BBB4817-2429-40F2-93DC-24DDD61F56E8}"/>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512" name="【公民館】&#10;一人当たり面積平均値テキスト">
          <a:extLst>
            <a:ext uri="{FF2B5EF4-FFF2-40B4-BE49-F238E27FC236}">
              <a16:creationId xmlns:a16="http://schemas.microsoft.com/office/drawing/2014/main" id="{4F98A235-7F70-4E04-B99E-40705808F9A1}"/>
            </a:ext>
          </a:extLst>
        </xdr:cNvPr>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513" name="フローチャート: 判断 512">
          <a:extLst>
            <a:ext uri="{FF2B5EF4-FFF2-40B4-BE49-F238E27FC236}">
              <a16:creationId xmlns:a16="http://schemas.microsoft.com/office/drawing/2014/main" id="{3D85DDC9-B11E-4C55-98DF-52075FFCC2F7}"/>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514" name="フローチャート: 判断 513">
          <a:extLst>
            <a:ext uri="{FF2B5EF4-FFF2-40B4-BE49-F238E27FC236}">
              <a16:creationId xmlns:a16="http://schemas.microsoft.com/office/drawing/2014/main" id="{7925C38F-2C71-49A2-8589-9F63BFE45403}"/>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515" name="フローチャート: 判断 514">
          <a:extLst>
            <a:ext uri="{FF2B5EF4-FFF2-40B4-BE49-F238E27FC236}">
              <a16:creationId xmlns:a16="http://schemas.microsoft.com/office/drawing/2014/main" id="{C31EFF25-96D0-452A-ACF2-B3833E2C9E94}"/>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516" name="フローチャート: 判断 515">
          <a:extLst>
            <a:ext uri="{FF2B5EF4-FFF2-40B4-BE49-F238E27FC236}">
              <a16:creationId xmlns:a16="http://schemas.microsoft.com/office/drawing/2014/main" id="{51AF4B78-795D-4E0E-865D-F7A6936F2B2A}"/>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517" name="フローチャート: 判断 516">
          <a:extLst>
            <a:ext uri="{FF2B5EF4-FFF2-40B4-BE49-F238E27FC236}">
              <a16:creationId xmlns:a16="http://schemas.microsoft.com/office/drawing/2014/main" id="{34E9A705-62E8-4D32-B226-3F2003049F0D}"/>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BD4A503C-1475-4D6F-8D0D-5EF45641AB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865A9F49-9765-4713-930D-2CDC5FFAB80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1CACDBFD-23DD-4BED-BEB8-F4291036F4D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E5147B3E-C05A-45ED-91E0-D7CB7BAC673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9DF5CF10-ACA3-4DF8-8FB2-231A9BD4CF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107043</xdr:rowOff>
    </xdr:from>
    <xdr:to>
      <xdr:col>102</xdr:col>
      <xdr:colOff>165100</xdr:colOff>
      <xdr:row>108</xdr:row>
      <xdr:rowOff>37193</xdr:rowOff>
    </xdr:to>
    <xdr:sp macro="" textlink="">
      <xdr:nvSpPr>
        <xdr:cNvPr id="523" name="楕円 522">
          <a:extLst>
            <a:ext uri="{FF2B5EF4-FFF2-40B4-BE49-F238E27FC236}">
              <a16:creationId xmlns:a16="http://schemas.microsoft.com/office/drawing/2014/main" id="{62D27A2E-24B3-4A0D-826E-D545BAAEBECA}"/>
            </a:ext>
          </a:extLst>
        </xdr:cNvPr>
        <xdr:cNvSpPr/>
      </xdr:nvSpPr>
      <xdr:spPr>
        <a:xfrm>
          <a:off x="19494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110308</xdr:rowOff>
    </xdr:from>
    <xdr:to>
      <xdr:col>98</xdr:col>
      <xdr:colOff>38100</xdr:colOff>
      <xdr:row>108</xdr:row>
      <xdr:rowOff>40458</xdr:rowOff>
    </xdr:to>
    <xdr:sp macro="" textlink="">
      <xdr:nvSpPr>
        <xdr:cNvPr id="524" name="楕円 523">
          <a:extLst>
            <a:ext uri="{FF2B5EF4-FFF2-40B4-BE49-F238E27FC236}">
              <a16:creationId xmlns:a16="http://schemas.microsoft.com/office/drawing/2014/main" id="{1EA03376-A0A7-400F-B49F-2B7E9EE3A2B9}"/>
            </a:ext>
          </a:extLst>
        </xdr:cNvPr>
        <xdr:cNvSpPr/>
      </xdr:nvSpPr>
      <xdr:spPr>
        <a:xfrm>
          <a:off x="18605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157843</xdr:rowOff>
    </xdr:from>
    <xdr:to>
      <xdr:col>102</xdr:col>
      <xdr:colOff>114300</xdr:colOff>
      <xdr:row>107</xdr:row>
      <xdr:rowOff>161108</xdr:rowOff>
    </xdr:to>
    <xdr:cxnSp macro="">
      <xdr:nvCxnSpPr>
        <xdr:cNvPr id="525" name="直線コネクタ 524">
          <a:extLst>
            <a:ext uri="{FF2B5EF4-FFF2-40B4-BE49-F238E27FC236}">
              <a16:creationId xmlns:a16="http://schemas.microsoft.com/office/drawing/2014/main" id="{D154A0B1-DA17-45C9-8B07-CEEED9963498}"/>
            </a:ext>
          </a:extLst>
        </xdr:cNvPr>
        <xdr:cNvCxnSpPr/>
      </xdr:nvCxnSpPr>
      <xdr:spPr>
        <a:xfrm flipV="1">
          <a:off x="18656300" y="185029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526" name="n_1aveValue【公民館】&#10;一人当たり面積">
          <a:extLst>
            <a:ext uri="{FF2B5EF4-FFF2-40B4-BE49-F238E27FC236}">
              <a16:creationId xmlns:a16="http://schemas.microsoft.com/office/drawing/2014/main" id="{09B4B75C-DA46-420A-9106-1ACBA3A59ED2}"/>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527" name="n_2aveValue【公民館】&#10;一人当たり面積">
          <a:extLst>
            <a:ext uri="{FF2B5EF4-FFF2-40B4-BE49-F238E27FC236}">
              <a16:creationId xmlns:a16="http://schemas.microsoft.com/office/drawing/2014/main" id="{2402262B-FBFA-4926-A4C9-D76595548C1A}"/>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528" name="n_3aveValue【公民館】&#10;一人当たり面積">
          <a:extLst>
            <a:ext uri="{FF2B5EF4-FFF2-40B4-BE49-F238E27FC236}">
              <a16:creationId xmlns:a16="http://schemas.microsoft.com/office/drawing/2014/main" id="{A7AB070A-0F9B-4C6E-AB50-F572C45331BE}"/>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529" name="n_4aveValue【公民館】&#10;一人当たり面積">
          <a:extLst>
            <a:ext uri="{FF2B5EF4-FFF2-40B4-BE49-F238E27FC236}">
              <a16:creationId xmlns:a16="http://schemas.microsoft.com/office/drawing/2014/main" id="{69B848C6-5BBC-4655-9984-44486DA95A92}"/>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28320</xdr:rowOff>
    </xdr:from>
    <xdr:ext cx="469744" cy="259045"/>
    <xdr:sp macro="" textlink="">
      <xdr:nvSpPr>
        <xdr:cNvPr id="530" name="n_3mainValue【公民館】&#10;一人当たり面積">
          <a:extLst>
            <a:ext uri="{FF2B5EF4-FFF2-40B4-BE49-F238E27FC236}">
              <a16:creationId xmlns:a16="http://schemas.microsoft.com/office/drawing/2014/main" id="{281C23BD-8662-443C-B23C-CF1E25C6D76B}"/>
            </a:ext>
          </a:extLst>
        </xdr:cNvPr>
        <xdr:cNvSpPr txBox="1"/>
      </xdr:nvSpPr>
      <xdr:spPr>
        <a:xfrm>
          <a:off x="19310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31585</xdr:rowOff>
    </xdr:from>
    <xdr:ext cx="469744" cy="259045"/>
    <xdr:sp macro="" textlink="">
      <xdr:nvSpPr>
        <xdr:cNvPr id="531" name="n_4mainValue【公民館】&#10;一人当たり面積">
          <a:extLst>
            <a:ext uri="{FF2B5EF4-FFF2-40B4-BE49-F238E27FC236}">
              <a16:creationId xmlns:a16="http://schemas.microsoft.com/office/drawing/2014/main" id="{00AA807C-4A27-49FB-9CAA-5C796D04CB6E}"/>
            </a:ext>
          </a:extLst>
        </xdr:cNvPr>
        <xdr:cNvSpPr txBox="1"/>
      </xdr:nvSpPr>
      <xdr:spPr>
        <a:xfrm>
          <a:off x="18421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2" name="正方形/長方形 531">
          <a:extLst>
            <a:ext uri="{FF2B5EF4-FFF2-40B4-BE49-F238E27FC236}">
              <a16:creationId xmlns:a16="http://schemas.microsoft.com/office/drawing/2014/main" id="{8EE4B6D8-2595-4653-BD67-0554988391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3" name="正方形/長方形 532">
          <a:extLst>
            <a:ext uri="{FF2B5EF4-FFF2-40B4-BE49-F238E27FC236}">
              <a16:creationId xmlns:a16="http://schemas.microsoft.com/office/drawing/2014/main" id="{0DF7C42B-8757-43DF-9BC1-6E039C05A4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4" name="テキスト ボックス 533">
          <a:extLst>
            <a:ext uri="{FF2B5EF4-FFF2-40B4-BE49-F238E27FC236}">
              <a16:creationId xmlns:a16="http://schemas.microsoft.com/office/drawing/2014/main" id="{6ACF4E7A-DB4D-4E4F-9DCE-0D60EDA5AF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有形固定資産減価償却率について，類似団体平均値と比較して比率が高くなっているのは「橋りょう・トンネル」である。令和元年度に修繕計画を策定し，令和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年度より修繕設計，修繕工事を行っている。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住民一人当たりの数値で見ると，「橋りょう・トンネル」の有形固定資産額が類似団体平均値より特に低くなっているが，橋りょう自体が少ないためであると考えられる。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「道路」については，類似団体平均値と比較すると低くなっている。毎年度修繕工事や改良工事を継続的に実施しており，今後も町全体の道路状況を鑑みながら修繕工事および改良工事を実施していく。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「学校施設」についても，類似団体平均値と比較すると低くなっている。令和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年度に策定した長寿命化計画等に基づき，令和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年度に屋内運動場長寿命化工事を行い，今後も計画的に修繕を行うことで，適切な施設の維持管理に努めていく。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BC023A-9E5F-4A52-9F19-879063622B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19FA72-A6CF-4FE9-A400-EF31EE568A9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9B9BCB9-3CE2-4170-8A1D-82A1FD51C5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467FE9-7775-4550-84E1-BA566E0960C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C85C5F-0282-4A23-AF6F-6200E935A7C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B67723-1146-49DA-992F-3180609AFB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C23550-39E6-4231-A25A-7E949A3759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8D2083F-20A9-4609-9358-35490E626C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0751B50-44C9-49A6-89F7-D9F4C546A7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6E1E55-C312-493A-B757-558E20527C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15,409
15,025
24.86
7,229,077
6,942,770
273,379
4,021,133
5,697,282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6A7D40-933A-4446-A7D3-5E3C9C4290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306B76-9ECC-489C-94AF-F4710AA6E3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C88A99-FF73-4AE0-9FA5-58E3F983A0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8323AF8-1219-4DB0-B9B9-7A6EACEE27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28C63B-9607-4E66-A5FC-62F005706B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56A85A-A9F6-4928-97B1-3DCC73A03EC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578527-6BF0-4153-8C2E-DF10B67D81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95AB25-1C1D-405C-87F5-6BB7FB86CB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58EED6-356A-42EC-A274-4D95A68B60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784B23-2072-4F5F-A879-0696F86D9D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8FFC80-2225-4890-BA43-059A054406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3D40EE-B7E3-4088-AB2D-4190A06F7E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338963-ED49-4DEB-8780-3585B7DD2C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2990CC-546B-4498-9063-DE462E1ABF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3A899C-6537-4606-AFD3-9095523C63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964EF2-0EA9-48AA-B257-86FFDC4AA1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C52944-3C89-4BF0-A831-D8A5D45ED3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2846A0-1A3C-4199-BAB9-0CB64CCB7B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4E6FDB-1AF6-45D2-9D2E-325528FEF5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A98D11D-1128-442F-92C1-A4A44792D85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ED0DA06-133A-4238-A9C7-34ABE795DE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08F15A-DFDF-4A90-878D-E7706CD705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2691E7-A06D-42A3-82B9-4A7E3BA898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C6A91C-F7D0-4551-AC28-7A4B325678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A5FD43-4A2C-46B6-A5CF-89549B1A0F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3F112B-E24D-4093-92EB-4DBB175F298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4655EC-CAD3-4D6A-83F5-06DEF97DD3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1C9EA8-181A-45C5-9C0A-17093C683FB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212D44-99B1-4C74-9270-C04C04665B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B6DC0E-240D-4510-9D77-7ACD3C0274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ED0EA4-A660-4272-A6CF-C417176BE5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65D5B4-A80E-49AF-8353-F1DBC24867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686FF31-B06E-4E45-87FB-DFFA0DFBB07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4C2B491-6B42-483B-82EB-2935FED7B31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E49B6F-63D2-40FF-AD0A-C83C18EF56D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2FCBDDC-B767-4FAC-9EE1-02D491016DE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0BD345-787D-4DB2-96D7-736EEDD2D3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D8E0D7B-4550-40B0-A1A6-8A307C3EE5D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F604F2-A5C0-4A8D-B73F-C8FD314A0D0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73B102F-23C8-413A-8339-29FF9F66B4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452504D-B1F5-4DC6-A012-1EA3F65B880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7CADFEA-A727-4B49-AD5D-314C776DA2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01ADF1D-FE99-440D-9C6B-FDD26B2335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D099C0-D79F-491A-A4CC-DFF6F31B638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B1ACCE-5F14-4E5E-B8F6-DD02262155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E9190FC-0A5C-4D61-8BFD-C15547002FF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F1327EE-D8C7-45CA-ADDA-91D4148F9486}"/>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97BFE5C-71EB-4D1E-9F07-8C68B023937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98B0C2A-2748-4442-B093-154850DF690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BBF5F725-71E3-4F4B-94C9-4CD55E69B271}"/>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7B52CF4D-8DD2-4370-AD7D-60603A52F42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DF75B81A-1216-4A56-8888-48B008B16553}"/>
            </a:ext>
          </a:extLst>
        </xdr:cNvPr>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21AD775C-251C-4397-AEA1-00050A0EC377}"/>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662210CD-2D2A-46BD-871D-9D2F14204DD2}"/>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9EE5B5DE-AEA4-4082-B794-0EE87334DA31}"/>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3C6BCCD4-2FE6-4DA2-BDD0-1C6A4B84C3A3}"/>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A8C50A04-7DAB-4856-9C29-167D5204BD45}"/>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A694C3-E8B8-4683-8F81-FC5A4ADAFB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3D9163-ED0F-43F7-8752-73EA624017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8F3B86-8096-433E-90A6-E7CFF3C961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C4C42F9-7875-4D8A-8C2F-EE652BFBB9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1FD2E49-7ACF-45CF-9A08-E8D120D932D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141333</xdr:rowOff>
    </xdr:from>
    <xdr:to>
      <xdr:col>24</xdr:col>
      <xdr:colOff>114300</xdr:colOff>
      <xdr:row>39</xdr:row>
      <xdr:rowOff>71483</xdr:rowOff>
    </xdr:to>
    <xdr:sp macro="" textlink="">
      <xdr:nvSpPr>
        <xdr:cNvPr id="74" name="楕円 73">
          <a:extLst>
            <a:ext uri="{FF2B5EF4-FFF2-40B4-BE49-F238E27FC236}">
              <a16:creationId xmlns:a16="http://schemas.microsoft.com/office/drawing/2014/main" id="{675A3DFD-5C1E-4B20-A22A-762BD0DB1A72}"/>
            </a:ext>
          </a:extLst>
        </xdr:cNvPr>
        <xdr:cNvSpPr/>
      </xdr:nvSpPr>
      <xdr:spPr>
        <a:xfrm>
          <a:off x="45847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119760</xdr:rowOff>
    </xdr:from>
    <xdr:ext cx="405111" cy="259045"/>
    <xdr:sp macro="" textlink="">
      <xdr:nvSpPr>
        <xdr:cNvPr id="75" name="【図書館】&#10;有形固定資産減価償却率該当値テキスト">
          <a:extLst>
            <a:ext uri="{FF2B5EF4-FFF2-40B4-BE49-F238E27FC236}">
              <a16:creationId xmlns:a16="http://schemas.microsoft.com/office/drawing/2014/main" id="{B9CE044C-D536-4105-A655-12D268EDEC06}"/>
            </a:ext>
          </a:extLst>
        </xdr:cNvPr>
        <xdr:cNvSpPr txBox="1"/>
      </xdr:nvSpPr>
      <xdr:spPr>
        <a:xfrm>
          <a:off x="46736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59C73288-1CF3-4AC7-995C-E4B4451B48F0}"/>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BEC1668A-3ACB-4B63-9278-BC4DEFFBDD69}"/>
            </a:ext>
          </a:extLst>
        </xdr:cNvPr>
        <xdr:cNvCxnSpPr/>
      </xdr:nvCxnSpPr>
      <xdr:spPr>
        <a:xfrm flipV="1">
          <a:off x="3797300" y="670723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a:extLst>
            <a:ext uri="{FF2B5EF4-FFF2-40B4-BE49-F238E27FC236}">
              <a16:creationId xmlns:a16="http://schemas.microsoft.com/office/drawing/2014/main" id="{C48F4757-3157-446A-BF36-6B1F774B9FAC}"/>
            </a:ext>
          </a:extLst>
        </xdr:cNvPr>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D6826EA8-26A6-488D-B982-38FE99BFBC42}"/>
            </a:ext>
          </a:extLst>
        </xdr:cNvPr>
        <xdr:cNvCxnSpPr/>
      </xdr:nvCxnSpPr>
      <xdr:spPr>
        <a:xfrm>
          <a:off x="2908300" y="66876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98878</xdr:rowOff>
    </xdr:from>
    <xdr:to>
      <xdr:col>10</xdr:col>
      <xdr:colOff>165100</xdr:colOff>
      <xdr:row>39</xdr:row>
      <xdr:rowOff>29028</xdr:rowOff>
    </xdr:to>
    <xdr:sp macro="" textlink="">
      <xdr:nvSpPr>
        <xdr:cNvPr id="80" name="楕円 79">
          <a:extLst>
            <a:ext uri="{FF2B5EF4-FFF2-40B4-BE49-F238E27FC236}">
              <a16:creationId xmlns:a16="http://schemas.microsoft.com/office/drawing/2014/main" id="{8D9BFA2A-9D85-4EC6-95C0-DE992E89FF1D}"/>
            </a:ext>
          </a:extLst>
        </xdr:cNvPr>
        <xdr:cNvSpPr/>
      </xdr:nvSpPr>
      <xdr:spPr>
        <a:xfrm>
          <a:off x="196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149678</xdr:rowOff>
    </xdr:from>
    <xdr:to>
      <xdr:col>15</xdr:col>
      <xdr:colOff>50800</xdr:colOff>
      <xdr:row>39</xdr:row>
      <xdr:rowOff>1088</xdr:rowOff>
    </xdr:to>
    <xdr:cxnSp macro="">
      <xdr:nvCxnSpPr>
        <xdr:cNvPr id="81" name="直線コネクタ 80">
          <a:extLst>
            <a:ext uri="{FF2B5EF4-FFF2-40B4-BE49-F238E27FC236}">
              <a16:creationId xmlns:a16="http://schemas.microsoft.com/office/drawing/2014/main" id="{C07698C3-D7F4-42A2-937F-231B18971509}"/>
            </a:ext>
          </a:extLst>
        </xdr:cNvPr>
        <xdr:cNvCxnSpPr/>
      </xdr:nvCxnSpPr>
      <xdr:spPr>
        <a:xfrm>
          <a:off x="2019300" y="666477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72753</xdr:rowOff>
    </xdr:from>
    <xdr:to>
      <xdr:col>6</xdr:col>
      <xdr:colOff>38100</xdr:colOff>
      <xdr:row>39</xdr:row>
      <xdr:rowOff>2903</xdr:rowOff>
    </xdr:to>
    <xdr:sp macro="" textlink="">
      <xdr:nvSpPr>
        <xdr:cNvPr id="82" name="楕円 81">
          <a:extLst>
            <a:ext uri="{FF2B5EF4-FFF2-40B4-BE49-F238E27FC236}">
              <a16:creationId xmlns:a16="http://schemas.microsoft.com/office/drawing/2014/main" id="{35E6BEF6-0D4B-4CCC-94E4-CEDF36F65FFA}"/>
            </a:ext>
          </a:extLst>
        </xdr:cNvPr>
        <xdr:cNvSpPr/>
      </xdr:nvSpPr>
      <xdr:spPr>
        <a:xfrm>
          <a:off x="1079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123553</xdr:rowOff>
    </xdr:from>
    <xdr:to>
      <xdr:col>10</xdr:col>
      <xdr:colOff>114300</xdr:colOff>
      <xdr:row>38</xdr:row>
      <xdr:rowOff>149678</xdr:rowOff>
    </xdr:to>
    <xdr:cxnSp macro="">
      <xdr:nvCxnSpPr>
        <xdr:cNvPr id="83" name="直線コネクタ 82">
          <a:extLst>
            <a:ext uri="{FF2B5EF4-FFF2-40B4-BE49-F238E27FC236}">
              <a16:creationId xmlns:a16="http://schemas.microsoft.com/office/drawing/2014/main" id="{5CE25CF1-D63C-4C12-8F67-C9F34455DF4D}"/>
            </a:ext>
          </a:extLst>
        </xdr:cNvPr>
        <xdr:cNvCxnSpPr/>
      </xdr:nvCxnSpPr>
      <xdr:spPr>
        <a:xfrm>
          <a:off x="1130300" y="66386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C2D3FFB7-7B08-4A38-9631-C8D120347324}"/>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F36D895D-48EE-4A47-BE3D-12BC1C7E12AA}"/>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88112459-12DB-440A-A95E-9B08D83CE34C}"/>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D1E5AE9B-A2CC-4E7C-93C5-31BA0854C329}"/>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図書館】&#10;有形固定資産減価償却率">
          <a:extLst>
            <a:ext uri="{FF2B5EF4-FFF2-40B4-BE49-F238E27FC236}">
              <a16:creationId xmlns:a16="http://schemas.microsoft.com/office/drawing/2014/main" id="{88975CB2-FDA6-4B51-B655-64823DA5194A}"/>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BAA2AD6D-9637-4DF0-9F0B-1A211A0A5E0E}"/>
            </a:ext>
          </a:extLst>
        </xdr:cNvPr>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5E86AD2B-4F27-4C1A-BB34-B754A7028F11}"/>
            </a:ext>
          </a:extLst>
        </xdr:cNvPr>
        <xdr:cNvSpPr txBox="1"/>
      </xdr:nvSpPr>
      <xdr:spPr>
        <a:xfrm>
          <a:off x="181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91" name="n_4mainValue【図書館】&#10;有形固定資産減価償却率">
          <a:extLst>
            <a:ext uri="{FF2B5EF4-FFF2-40B4-BE49-F238E27FC236}">
              <a16:creationId xmlns:a16="http://schemas.microsoft.com/office/drawing/2014/main" id="{33DD33B1-0E90-4C10-B448-2DB61AE3B927}"/>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6EB805C-8755-4FE9-B240-BDDF3B55C7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F0F0907-02EE-4A36-9A90-5C36FC1104B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3318A7E-50BD-45A0-AADC-9172BA3FCB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FE6B9FB-64F3-461F-AF83-9EB92B512A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4CFAE8E-53D2-4EBE-B4F2-DB55D4C7E21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4724E1A-E38C-4C83-BAC6-F36C05D6317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28A1480-13D2-4DA7-8C67-5354F972FC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AB0655A-C36A-4838-BEB7-5658248AF0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BA20C65-0AB1-41F0-8759-E55D9E1A021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4300F14-B119-4A56-BEAF-9669D064FF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F5F95431-AFEE-4150-B832-B93B089735D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CA34BCC-15CD-4162-B407-B438ECF3534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963D221-0788-4D8F-B1ED-F1BF1BD4505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606EEA5-162D-4F0D-AA74-6A7D4CD2335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B63EDE7D-A4AB-43D9-A415-BA3FA050C5E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AF5CD759-AD21-417F-BEB2-3EE9EB4A522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2079555-5B91-4E8A-8CC8-DD3A1CDF07D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0684FED-0A23-4D6D-8CCF-A5CD51B80F4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A5A2C2B-63F9-4AF8-BD2D-04D2A19F19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613C199-78BA-498C-83FF-8F4F868C883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4A3CE88-06B4-432E-980C-B448590AA9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2E0FE740-F312-4084-9C7A-482C94BD0716}"/>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A7459B7-04CA-489D-9D58-F3A109ACE89E}"/>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FBAEEA1E-ED46-4F4F-B9A4-68468877DCAC}"/>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E614B5BE-765B-4532-A5BA-A95A5113DA29}"/>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4DCBEC68-C60C-4B9A-8A52-2D704A6637D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3EA93A88-8A8E-416A-AA91-BFCF23926D92}"/>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6B76AC55-5FFF-49F0-AAD3-CBA147A02671}"/>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7A9A80DE-8DE1-4CBF-A4A7-F8EC690388D1}"/>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0983E660-C584-4CC7-95C7-86DF333625BC}"/>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33714BDF-6C96-4553-9D70-3CADF65AA111}"/>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95B90823-04D4-47A4-AE65-C9F1A71F307A}"/>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DE3749-3482-4106-8F53-74C09B4E2D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F1DFAD-4577-4984-B10F-C24E15B400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A0EF24-33FA-4F35-AE5A-1177F6CD15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BBD13E-04F9-4BC8-92A9-8DCA116FFD5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1775D5-189B-496A-8B20-A4D67F549B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41402</xdr:rowOff>
    </xdr:from>
    <xdr:to>
      <xdr:col>55</xdr:col>
      <xdr:colOff>50800</xdr:colOff>
      <xdr:row>37</xdr:row>
      <xdr:rowOff>143002</xdr:rowOff>
    </xdr:to>
    <xdr:sp macro="" textlink="">
      <xdr:nvSpPr>
        <xdr:cNvPr id="129" name="楕円 128">
          <a:extLst>
            <a:ext uri="{FF2B5EF4-FFF2-40B4-BE49-F238E27FC236}">
              <a16:creationId xmlns:a16="http://schemas.microsoft.com/office/drawing/2014/main" id="{C5FDFE49-D65C-4CDF-A439-D147F329E077}"/>
            </a:ext>
          </a:extLst>
        </xdr:cNvPr>
        <xdr:cNvSpPr/>
      </xdr:nvSpPr>
      <xdr:spPr>
        <a:xfrm>
          <a:off x="10426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64279</xdr:rowOff>
    </xdr:from>
    <xdr:ext cx="469744" cy="259045"/>
    <xdr:sp macro="" textlink="">
      <xdr:nvSpPr>
        <xdr:cNvPr id="130" name="【図書館】&#10;一人当たり面積該当値テキスト">
          <a:extLst>
            <a:ext uri="{FF2B5EF4-FFF2-40B4-BE49-F238E27FC236}">
              <a16:creationId xmlns:a16="http://schemas.microsoft.com/office/drawing/2014/main" id="{347A11FE-B227-4F83-B978-0367899DB19D}"/>
            </a:ext>
          </a:extLst>
        </xdr:cNvPr>
        <xdr:cNvSpPr txBox="1"/>
      </xdr:nvSpPr>
      <xdr:spPr>
        <a:xfrm>
          <a:off x="105156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45974</xdr:rowOff>
    </xdr:from>
    <xdr:to>
      <xdr:col>50</xdr:col>
      <xdr:colOff>165100</xdr:colOff>
      <xdr:row>37</xdr:row>
      <xdr:rowOff>147574</xdr:rowOff>
    </xdr:to>
    <xdr:sp macro="" textlink="">
      <xdr:nvSpPr>
        <xdr:cNvPr id="131" name="楕円 130">
          <a:extLst>
            <a:ext uri="{FF2B5EF4-FFF2-40B4-BE49-F238E27FC236}">
              <a16:creationId xmlns:a16="http://schemas.microsoft.com/office/drawing/2014/main" id="{375788C3-5CF4-44BF-8B22-F24DDC7C8D4C}"/>
            </a:ext>
          </a:extLst>
        </xdr:cNvPr>
        <xdr:cNvSpPr/>
      </xdr:nvSpPr>
      <xdr:spPr>
        <a:xfrm>
          <a:off x="9588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92202</xdr:rowOff>
    </xdr:from>
    <xdr:to>
      <xdr:col>55</xdr:col>
      <xdr:colOff>0</xdr:colOff>
      <xdr:row>37</xdr:row>
      <xdr:rowOff>96774</xdr:rowOff>
    </xdr:to>
    <xdr:cxnSp macro="">
      <xdr:nvCxnSpPr>
        <xdr:cNvPr id="132" name="直線コネクタ 131">
          <a:extLst>
            <a:ext uri="{FF2B5EF4-FFF2-40B4-BE49-F238E27FC236}">
              <a16:creationId xmlns:a16="http://schemas.microsoft.com/office/drawing/2014/main" id="{2133F7B5-9C10-4E80-AC16-05E8613C2993}"/>
            </a:ext>
          </a:extLst>
        </xdr:cNvPr>
        <xdr:cNvCxnSpPr/>
      </xdr:nvCxnSpPr>
      <xdr:spPr>
        <a:xfrm flipV="1">
          <a:off x="9639300" y="64358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3" name="楕円 132">
          <a:extLst>
            <a:ext uri="{FF2B5EF4-FFF2-40B4-BE49-F238E27FC236}">
              <a16:creationId xmlns:a16="http://schemas.microsoft.com/office/drawing/2014/main" id="{88DAF268-401D-4C95-8D55-CF38386B0EF8}"/>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96774</xdr:rowOff>
    </xdr:from>
    <xdr:to>
      <xdr:col>50</xdr:col>
      <xdr:colOff>114300</xdr:colOff>
      <xdr:row>37</xdr:row>
      <xdr:rowOff>110490</xdr:rowOff>
    </xdr:to>
    <xdr:cxnSp macro="">
      <xdr:nvCxnSpPr>
        <xdr:cNvPr id="134" name="直線コネクタ 133">
          <a:extLst>
            <a:ext uri="{FF2B5EF4-FFF2-40B4-BE49-F238E27FC236}">
              <a16:creationId xmlns:a16="http://schemas.microsoft.com/office/drawing/2014/main" id="{8C42FF48-8E56-4259-8949-B357287A2A24}"/>
            </a:ext>
          </a:extLst>
        </xdr:cNvPr>
        <xdr:cNvCxnSpPr/>
      </xdr:nvCxnSpPr>
      <xdr:spPr>
        <a:xfrm flipV="1">
          <a:off x="8750300" y="64404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68834</xdr:rowOff>
    </xdr:from>
    <xdr:to>
      <xdr:col>41</xdr:col>
      <xdr:colOff>101600</xdr:colOff>
      <xdr:row>37</xdr:row>
      <xdr:rowOff>170435</xdr:rowOff>
    </xdr:to>
    <xdr:sp macro="" textlink="">
      <xdr:nvSpPr>
        <xdr:cNvPr id="135" name="楕円 134">
          <a:extLst>
            <a:ext uri="{FF2B5EF4-FFF2-40B4-BE49-F238E27FC236}">
              <a16:creationId xmlns:a16="http://schemas.microsoft.com/office/drawing/2014/main" id="{BCAF01D9-1ABF-4FD0-81F0-90C2E38847BF}"/>
            </a:ext>
          </a:extLst>
        </xdr:cNvPr>
        <xdr:cNvSpPr/>
      </xdr:nvSpPr>
      <xdr:spPr>
        <a:xfrm>
          <a:off x="7810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119634</xdr:rowOff>
    </xdr:to>
    <xdr:cxnSp macro="">
      <xdr:nvCxnSpPr>
        <xdr:cNvPr id="136" name="直線コネクタ 135">
          <a:extLst>
            <a:ext uri="{FF2B5EF4-FFF2-40B4-BE49-F238E27FC236}">
              <a16:creationId xmlns:a16="http://schemas.microsoft.com/office/drawing/2014/main" id="{E3990CD1-408C-43B2-BCB7-67045915E806}"/>
            </a:ext>
          </a:extLst>
        </xdr:cNvPr>
        <xdr:cNvCxnSpPr/>
      </xdr:nvCxnSpPr>
      <xdr:spPr>
        <a:xfrm flipV="1">
          <a:off x="7861300" y="6454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7" name="楕円 136">
          <a:extLst>
            <a:ext uri="{FF2B5EF4-FFF2-40B4-BE49-F238E27FC236}">
              <a16:creationId xmlns:a16="http://schemas.microsoft.com/office/drawing/2014/main" id="{C3DDEDA5-3185-4B61-9199-4C3814C7CD54}"/>
            </a:ext>
          </a:extLst>
        </xdr:cNvPr>
        <xdr:cNvSpPr/>
      </xdr:nvSpPr>
      <xdr:spPr>
        <a:xfrm>
          <a:off x="692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119634</xdr:rowOff>
    </xdr:from>
    <xdr:to>
      <xdr:col>41</xdr:col>
      <xdr:colOff>50800</xdr:colOff>
      <xdr:row>37</xdr:row>
      <xdr:rowOff>133350</xdr:rowOff>
    </xdr:to>
    <xdr:cxnSp macro="">
      <xdr:nvCxnSpPr>
        <xdr:cNvPr id="138" name="直線コネクタ 137">
          <a:extLst>
            <a:ext uri="{FF2B5EF4-FFF2-40B4-BE49-F238E27FC236}">
              <a16:creationId xmlns:a16="http://schemas.microsoft.com/office/drawing/2014/main" id="{D0A07D3A-74CE-481E-8F93-CBABF2DF0A98}"/>
            </a:ext>
          </a:extLst>
        </xdr:cNvPr>
        <xdr:cNvCxnSpPr/>
      </xdr:nvCxnSpPr>
      <xdr:spPr>
        <a:xfrm flipV="1">
          <a:off x="6972300" y="6463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1FC609D9-DA30-4644-8A68-D4E819985AB1}"/>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AE9F4C95-4E4F-4F64-A0A3-0CA8884D9ABA}"/>
            </a:ext>
          </a:extLst>
        </xdr:cNvPr>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a:extLst>
            <a:ext uri="{FF2B5EF4-FFF2-40B4-BE49-F238E27FC236}">
              <a16:creationId xmlns:a16="http://schemas.microsoft.com/office/drawing/2014/main" id="{1BD56A88-03CB-4F0E-8DE6-1DEF3DCCCEEF}"/>
            </a:ext>
          </a:extLst>
        </xdr:cNvPr>
        <xdr:cNvSpPr txBox="1"/>
      </xdr:nvSpPr>
      <xdr:spPr>
        <a:xfrm>
          <a:off x="7626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DFBC5688-B8B5-44A3-BB69-8AEC34F78A45}"/>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164101</xdr:rowOff>
    </xdr:from>
    <xdr:ext cx="469744" cy="259045"/>
    <xdr:sp macro="" textlink="">
      <xdr:nvSpPr>
        <xdr:cNvPr id="143" name="n_1mainValue【図書館】&#10;一人当たり面積">
          <a:extLst>
            <a:ext uri="{FF2B5EF4-FFF2-40B4-BE49-F238E27FC236}">
              <a16:creationId xmlns:a16="http://schemas.microsoft.com/office/drawing/2014/main" id="{AFC5FB6C-3A44-4895-92F9-E3F6EDBD7652}"/>
            </a:ext>
          </a:extLst>
        </xdr:cNvPr>
        <xdr:cNvSpPr txBox="1"/>
      </xdr:nvSpPr>
      <xdr:spPr>
        <a:xfrm>
          <a:off x="93917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44" name="n_2mainValue【図書館】&#10;一人当たり面積">
          <a:extLst>
            <a:ext uri="{FF2B5EF4-FFF2-40B4-BE49-F238E27FC236}">
              <a16:creationId xmlns:a16="http://schemas.microsoft.com/office/drawing/2014/main" id="{B106175E-6987-4127-B345-AA22DBA53CC8}"/>
            </a:ext>
          </a:extLst>
        </xdr:cNvPr>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15511</xdr:rowOff>
    </xdr:from>
    <xdr:ext cx="469744" cy="259045"/>
    <xdr:sp macro="" textlink="">
      <xdr:nvSpPr>
        <xdr:cNvPr id="145" name="n_3mainValue【図書館】&#10;一人当たり面積">
          <a:extLst>
            <a:ext uri="{FF2B5EF4-FFF2-40B4-BE49-F238E27FC236}">
              <a16:creationId xmlns:a16="http://schemas.microsoft.com/office/drawing/2014/main" id="{3D6169B8-2872-48B6-AC60-1A3DCD4C815C}"/>
            </a:ext>
          </a:extLst>
        </xdr:cNvPr>
        <xdr:cNvSpPr txBox="1"/>
      </xdr:nvSpPr>
      <xdr:spPr>
        <a:xfrm>
          <a:off x="7626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6" name="n_4mainValue【図書館】&#10;一人当たり面積">
          <a:extLst>
            <a:ext uri="{FF2B5EF4-FFF2-40B4-BE49-F238E27FC236}">
              <a16:creationId xmlns:a16="http://schemas.microsoft.com/office/drawing/2014/main" id="{CDA9DE1E-53CF-444A-B351-79419C162023}"/>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598C956-01CB-415C-9ACD-B66FD728C0F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AA1BDCC0-0D33-47C4-8A8E-3D9CF43213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6D62E5E-FC82-4D1E-926E-94FD2D44C54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E1F8D6E-1FB9-4F01-84DC-C9FF808B89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D18709B-D713-458B-9898-A1BC76E66D1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36E5F0B-8543-4BF7-99F0-F09CE2DA29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676784D-EE07-4CA9-A4E4-B717591242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748B4A2-9A68-4F33-88A0-747346924A6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DADE5C68-2CFF-40EE-B4CA-04F5F9F8CF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F0E77620-5480-41D8-9DCD-EAE1F33311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5A7EAF27-ED2D-4A92-A420-39B6E9BF41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3175D4CE-9928-4DDC-8908-6C1BAE72D6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5D323B41-C01F-45C0-92F0-4A3EB4046F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EEC4DE92-8CF8-463B-A775-8D377B800BB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F377E688-B895-466A-8BAD-983366083AB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609B9369-25D2-4D43-AD1D-C165857C3FBA}"/>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25275234-959F-428A-A8AC-A2D228D436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39A766C1-5201-4AC8-9630-DC5B3D64D87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1C92C522-171E-4ED3-B9C6-D2B63A0CA9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5228215D-B3FB-454B-A8CC-5A8F46516A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276682E9-8A5C-41D3-932C-1D5CA931C4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36023BD5-E154-404C-851A-20C02A15418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F8A8A157-6368-4C36-A8C0-19F5F7C7BA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15026ADB-94D7-4EF3-BB35-B5F30FAA7C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EE156D66-DFEC-4802-A39C-9D0C6C31C1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BAA112D7-167F-4D2D-AC77-37A95812FC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86BC140D-57C9-4DD3-BCB5-8B038CF2483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28DAC5F0-6CD0-4EBC-8D32-5B5D380FDD4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80A0D5C5-6378-4BD2-BC70-35ADB987648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76AC922E-D070-4018-A7DF-59A336DCC17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332C1C6D-9003-47C6-AADB-294C5DA9497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785D18D9-2CC4-490B-B86D-45D17B4A6E5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9A688FD6-E163-411C-82D8-5A6CE8774AD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B8F8E608-798B-4465-B354-13F9DAA0358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710F2BB1-0D1C-48B3-8FF9-3251789289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380FECE8-B344-445F-AD5D-CD390D04389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EE5AE737-86FB-4E7D-972F-493FBF8A48F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2A3DCDF4-8CF3-4B9F-B0A5-B6307590F95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4ED93E49-2251-42E9-B9D1-493812F96FD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B7E2ACD-E445-42E7-B663-4EBC97EAA4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4394E2B2-893D-4BB0-AE92-BA18B8FFC3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754E595D-8A06-49AA-AE24-EA884B53C1C9}"/>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1D696ABC-5A72-4886-9CC5-22617207E3C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E6ABAC5C-63E4-4618-832F-5C65E6F01D7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9642B74C-5276-452E-881A-F9B99C9C6207}"/>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2" name="直線コネクタ 191">
          <a:extLst>
            <a:ext uri="{FF2B5EF4-FFF2-40B4-BE49-F238E27FC236}">
              <a16:creationId xmlns:a16="http://schemas.microsoft.com/office/drawing/2014/main" id="{881A2562-8A6B-4031-9500-F646EA1B674B}"/>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17530BC5-1888-4C8B-B727-479DC89469CB}"/>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4" name="フローチャート: 判断 193">
          <a:extLst>
            <a:ext uri="{FF2B5EF4-FFF2-40B4-BE49-F238E27FC236}">
              <a16:creationId xmlns:a16="http://schemas.microsoft.com/office/drawing/2014/main" id="{384F1B6D-DE2F-488E-908A-D98357C71F0A}"/>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5" name="フローチャート: 判断 194">
          <a:extLst>
            <a:ext uri="{FF2B5EF4-FFF2-40B4-BE49-F238E27FC236}">
              <a16:creationId xmlns:a16="http://schemas.microsoft.com/office/drawing/2014/main" id="{D2F0290D-7086-4D13-9250-C4C985140455}"/>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6" name="フローチャート: 判断 195">
          <a:extLst>
            <a:ext uri="{FF2B5EF4-FFF2-40B4-BE49-F238E27FC236}">
              <a16:creationId xmlns:a16="http://schemas.microsoft.com/office/drawing/2014/main" id="{C4AE4A28-7AA5-422B-AD32-FFB7F7DA9EF4}"/>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197" name="フローチャート: 判断 196">
          <a:extLst>
            <a:ext uri="{FF2B5EF4-FFF2-40B4-BE49-F238E27FC236}">
              <a16:creationId xmlns:a16="http://schemas.microsoft.com/office/drawing/2014/main" id="{F7393794-51FC-43A7-B53F-A3BEC43B6699}"/>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198" name="フローチャート: 判断 197">
          <a:extLst>
            <a:ext uri="{FF2B5EF4-FFF2-40B4-BE49-F238E27FC236}">
              <a16:creationId xmlns:a16="http://schemas.microsoft.com/office/drawing/2014/main" id="{FAD57DB9-5FBE-4A97-8DC3-7107E4F07069}"/>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F01B507-10CC-471B-BEC7-6B734474AB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62D8E293-454B-4E4E-8BB2-631EB03315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215A441-218F-427F-ABF4-2F5832519B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B92C094F-97FB-42D3-ABBB-4F4C9E5B0D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5320E45-BFC3-42C4-8E3A-3B5AE584501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204" name="楕円 203">
          <a:extLst>
            <a:ext uri="{FF2B5EF4-FFF2-40B4-BE49-F238E27FC236}">
              <a16:creationId xmlns:a16="http://schemas.microsoft.com/office/drawing/2014/main" id="{B9BAE09D-6DB8-4726-A532-A0F5E8018B46}"/>
            </a:ext>
          </a:extLst>
        </xdr:cNvPr>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C782E4A3-A80D-4B24-BD1C-47FDE71CA918}"/>
            </a:ext>
          </a:extLst>
        </xdr:cNvPr>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206" name="楕円 205">
          <a:extLst>
            <a:ext uri="{FF2B5EF4-FFF2-40B4-BE49-F238E27FC236}">
              <a16:creationId xmlns:a16="http://schemas.microsoft.com/office/drawing/2014/main" id="{FDD46E37-8231-46E7-93D9-46D00962C117}"/>
            </a:ext>
          </a:extLst>
        </xdr:cNvPr>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56062</xdr:rowOff>
    </xdr:to>
    <xdr:cxnSp macro="">
      <xdr:nvCxnSpPr>
        <xdr:cNvPr id="207" name="直線コネクタ 206">
          <a:extLst>
            <a:ext uri="{FF2B5EF4-FFF2-40B4-BE49-F238E27FC236}">
              <a16:creationId xmlns:a16="http://schemas.microsoft.com/office/drawing/2014/main" id="{382DB654-E437-4BA7-B271-97F180E9A2FA}"/>
            </a:ext>
          </a:extLst>
        </xdr:cNvPr>
        <xdr:cNvCxnSpPr/>
      </xdr:nvCxnSpPr>
      <xdr:spPr>
        <a:xfrm>
          <a:off x="3797300" y="144219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208" name="楕円 207">
          <a:extLst>
            <a:ext uri="{FF2B5EF4-FFF2-40B4-BE49-F238E27FC236}">
              <a16:creationId xmlns:a16="http://schemas.microsoft.com/office/drawing/2014/main" id="{E711C8F7-1B39-488D-8DCA-533DCF8CC271}"/>
            </a:ext>
          </a:extLst>
        </xdr:cNvPr>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20138</xdr:rowOff>
    </xdr:to>
    <xdr:cxnSp macro="">
      <xdr:nvCxnSpPr>
        <xdr:cNvPr id="209" name="直線コネクタ 208">
          <a:extLst>
            <a:ext uri="{FF2B5EF4-FFF2-40B4-BE49-F238E27FC236}">
              <a16:creationId xmlns:a16="http://schemas.microsoft.com/office/drawing/2014/main" id="{F3A589BC-95C4-4BAD-981E-40089FD46EB4}"/>
            </a:ext>
          </a:extLst>
        </xdr:cNvPr>
        <xdr:cNvCxnSpPr/>
      </xdr:nvCxnSpPr>
      <xdr:spPr>
        <a:xfrm>
          <a:off x="2908300" y="143843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73842</xdr:rowOff>
    </xdr:from>
    <xdr:to>
      <xdr:col>10</xdr:col>
      <xdr:colOff>165100</xdr:colOff>
      <xdr:row>84</xdr:row>
      <xdr:rowOff>3992</xdr:rowOff>
    </xdr:to>
    <xdr:sp macro="" textlink="">
      <xdr:nvSpPr>
        <xdr:cNvPr id="210" name="楕円 209">
          <a:extLst>
            <a:ext uri="{FF2B5EF4-FFF2-40B4-BE49-F238E27FC236}">
              <a16:creationId xmlns:a16="http://schemas.microsoft.com/office/drawing/2014/main" id="{183FD106-52ED-46BF-BB5B-24D797E818E4}"/>
            </a:ext>
          </a:extLst>
        </xdr:cNvPr>
        <xdr:cNvSpPr/>
      </xdr:nvSpPr>
      <xdr:spPr>
        <a:xfrm>
          <a:off x="1968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124642</xdr:rowOff>
    </xdr:from>
    <xdr:to>
      <xdr:col>15</xdr:col>
      <xdr:colOff>50800</xdr:colOff>
      <xdr:row>83</xdr:row>
      <xdr:rowOff>154032</xdr:rowOff>
    </xdr:to>
    <xdr:cxnSp macro="">
      <xdr:nvCxnSpPr>
        <xdr:cNvPr id="211" name="直線コネクタ 210">
          <a:extLst>
            <a:ext uri="{FF2B5EF4-FFF2-40B4-BE49-F238E27FC236}">
              <a16:creationId xmlns:a16="http://schemas.microsoft.com/office/drawing/2014/main" id="{E6D8FA76-F7F2-4AD4-A4E5-7B4CAD94368F}"/>
            </a:ext>
          </a:extLst>
        </xdr:cNvPr>
        <xdr:cNvCxnSpPr/>
      </xdr:nvCxnSpPr>
      <xdr:spPr>
        <a:xfrm>
          <a:off x="2019300" y="143549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36286</xdr:rowOff>
    </xdr:from>
    <xdr:to>
      <xdr:col>6</xdr:col>
      <xdr:colOff>38100</xdr:colOff>
      <xdr:row>83</xdr:row>
      <xdr:rowOff>137886</xdr:rowOff>
    </xdr:to>
    <xdr:sp macro="" textlink="">
      <xdr:nvSpPr>
        <xdr:cNvPr id="212" name="楕円 211">
          <a:extLst>
            <a:ext uri="{FF2B5EF4-FFF2-40B4-BE49-F238E27FC236}">
              <a16:creationId xmlns:a16="http://schemas.microsoft.com/office/drawing/2014/main" id="{0A42A559-3647-4604-BE18-53D9366110D5}"/>
            </a:ext>
          </a:extLst>
        </xdr:cNvPr>
        <xdr:cNvSpPr/>
      </xdr:nvSpPr>
      <xdr:spPr>
        <a:xfrm>
          <a:off x="1079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87086</xdr:rowOff>
    </xdr:from>
    <xdr:to>
      <xdr:col>10</xdr:col>
      <xdr:colOff>114300</xdr:colOff>
      <xdr:row>83</xdr:row>
      <xdr:rowOff>124642</xdr:rowOff>
    </xdr:to>
    <xdr:cxnSp macro="">
      <xdr:nvCxnSpPr>
        <xdr:cNvPr id="213" name="直線コネクタ 212">
          <a:extLst>
            <a:ext uri="{FF2B5EF4-FFF2-40B4-BE49-F238E27FC236}">
              <a16:creationId xmlns:a16="http://schemas.microsoft.com/office/drawing/2014/main" id="{DBEBB0CA-5FB3-452C-ABBA-8EDDD4443C51}"/>
            </a:ext>
          </a:extLst>
        </xdr:cNvPr>
        <xdr:cNvCxnSpPr/>
      </xdr:nvCxnSpPr>
      <xdr:spPr>
        <a:xfrm>
          <a:off x="1130300" y="143174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214" name="n_1aveValue【福祉施設】&#10;有形固定資産減価償却率">
          <a:extLst>
            <a:ext uri="{FF2B5EF4-FFF2-40B4-BE49-F238E27FC236}">
              <a16:creationId xmlns:a16="http://schemas.microsoft.com/office/drawing/2014/main" id="{9A040E37-4E67-4FEA-AF51-1C5FCEAA2D2A}"/>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215" name="n_2aveValue【福祉施設】&#10;有形固定資産減価償却率">
          <a:extLst>
            <a:ext uri="{FF2B5EF4-FFF2-40B4-BE49-F238E27FC236}">
              <a16:creationId xmlns:a16="http://schemas.microsoft.com/office/drawing/2014/main" id="{AE42FACE-A6E5-41CD-A851-FE9C329EB163}"/>
            </a:ext>
          </a:extLst>
        </xdr:cNvPr>
        <xdr:cNvSpPr txBox="1"/>
      </xdr:nvSpPr>
      <xdr:spPr>
        <a:xfrm>
          <a:off x="2705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216" name="n_3aveValue【福祉施設】&#10;有形固定資産減価償却率">
          <a:extLst>
            <a:ext uri="{FF2B5EF4-FFF2-40B4-BE49-F238E27FC236}">
              <a16:creationId xmlns:a16="http://schemas.microsoft.com/office/drawing/2014/main" id="{D2BFB909-2020-4D5C-B486-A44FBA9D02C5}"/>
            </a:ext>
          </a:extLst>
        </xdr:cNvPr>
        <xdr:cNvSpPr txBox="1"/>
      </xdr:nvSpPr>
      <xdr:spPr>
        <a:xfrm>
          <a:off x="1816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217" name="n_4aveValue【福祉施設】&#10;有形固定資産減価償却率">
          <a:extLst>
            <a:ext uri="{FF2B5EF4-FFF2-40B4-BE49-F238E27FC236}">
              <a16:creationId xmlns:a16="http://schemas.microsoft.com/office/drawing/2014/main" id="{CF43651C-1197-4EE7-A924-FDDAAB73E162}"/>
            </a:ext>
          </a:extLst>
        </xdr:cNvPr>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218" name="n_1mainValue【福祉施設】&#10;有形固定資産減価償却率">
          <a:extLst>
            <a:ext uri="{FF2B5EF4-FFF2-40B4-BE49-F238E27FC236}">
              <a16:creationId xmlns:a16="http://schemas.microsoft.com/office/drawing/2014/main" id="{30492CBD-3193-4124-858E-AC71B70409E3}"/>
            </a:ext>
          </a:extLst>
        </xdr:cNvPr>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219" name="n_2mainValue【福祉施設】&#10;有形固定資産減価償却率">
          <a:extLst>
            <a:ext uri="{FF2B5EF4-FFF2-40B4-BE49-F238E27FC236}">
              <a16:creationId xmlns:a16="http://schemas.microsoft.com/office/drawing/2014/main" id="{16C7CA16-2165-47C9-8A32-7B07A5283234}"/>
            </a:ext>
          </a:extLst>
        </xdr:cNvPr>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166569</xdr:rowOff>
    </xdr:from>
    <xdr:ext cx="405111" cy="259045"/>
    <xdr:sp macro="" textlink="">
      <xdr:nvSpPr>
        <xdr:cNvPr id="220" name="n_3mainValue【福祉施設】&#10;有形固定資産減価償却率">
          <a:extLst>
            <a:ext uri="{FF2B5EF4-FFF2-40B4-BE49-F238E27FC236}">
              <a16:creationId xmlns:a16="http://schemas.microsoft.com/office/drawing/2014/main" id="{6521887B-8857-4ECC-922A-6A17F2B44007}"/>
            </a:ext>
          </a:extLst>
        </xdr:cNvPr>
        <xdr:cNvSpPr txBox="1"/>
      </xdr:nvSpPr>
      <xdr:spPr>
        <a:xfrm>
          <a:off x="18167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221" name="n_4mainValue【福祉施設】&#10;有形固定資産減価償却率">
          <a:extLst>
            <a:ext uri="{FF2B5EF4-FFF2-40B4-BE49-F238E27FC236}">
              <a16:creationId xmlns:a16="http://schemas.microsoft.com/office/drawing/2014/main" id="{92BBF81A-2494-4F7C-A739-2CBA725B22F5}"/>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D3F64CEE-6DB8-469F-BBE9-2FB1B9CAAC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44A42B06-C799-4778-9661-A1921C0F3F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A9F98CD9-6F91-454A-8545-2982BB89759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B756D287-955B-4D36-9F58-7EF8868656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5C48F2E1-E7A9-4032-8404-9DF177D051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505DA68B-9485-4E86-AD63-499F1E145B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ABF8A05E-3463-4154-AAFC-585C20AEAC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4B742329-90C7-465D-9A1B-6861B89ADDF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8FCAD522-C8F8-460F-9A04-E5D51CDCDD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5EF0251E-C0B9-4AE7-B28F-6E47689DA6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48E07D64-384E-45FD-A619-E7505848700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26E06FC1-70E1-479B-9507-58C61226A41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BA9A885A-FB66-4982-8179-1835990BF38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63D13656-8C87-4338-9CCE-5BA71CCC0157}"/>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0965F09-26DA-40AD-A68C-1F6AF536131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C2A9C64D-5A8F-43E7-868F-73278363938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9C4423BC-BF58-44E1-9064-7080D499A9B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E940927B-33C4-4570-9A52-0B4037540D2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F8720B18-1A8E-4964-B995-A129DC08F3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6FEBEC81-C8ED-4F17-BD33-DDB59DBC1D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D267C0AC-1876-4287-9C66-86BAD50D22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3" name="直線コネクタ 242">
          <a:extLst>
            <a:ext uri="{FF2B5EF4-FFF2-40B4-BE49-F238E27FC236}">
              <a16:creationId xmlns:a16="http://schemas.microsoft.com/office/drawing/2014/main" id="{B5782895-65F5-4234-A96B-29FA32E63081}"/>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4" name="【福祉施設】&#10;一人当たり面積最小値テキスト">
          <a:extLst>
            <a:ext uri="{FF2B5EF4-FFF2-40B4-BE49-F238E27FC236}">
              <a16:creationId xmlns:a16="http://schemas.microsoft.com/office/drawing/2014/main" id="{B00D5CCD-C979-44E0-93C0-D94ED8271CF5}"/>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5" name="直線コネクタ 244">
          <a:extLst>
            <a:ext uri="{FF2B5EF4-FFF2-40B4-BE49-F238E27FC236}">
              <a16:creationId xmlns:a16="http://schemas.microsoft.com/office/drawing/2014/main" id="{4A646B72-AC1D-4B9C-A401-83E061869236}"/>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6" name="【福祉施設】&#10;一人当たり面積最大値テキスト">
          <a:extLst>
            <a:ext uri="{FF2B5EF4-FFF2-40B4-BE49-F238E27FC236}">
              <a16:creationId xmlns:a16="http://schemas.microsoft.com/office/drawing/2014/main" id="{2F8A16E0-69E2-47F7-A70D-C3363422C349}"/>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47" name="直線コネクタ 246">
          <a:extLst>
            <a:ext uri="{FF2B5EF4-FFF2-40B4-BE49-F238E27FC236}">
              <a16:creationId xmlns:a16="http://schemas.microsoft.com/office/drawing/2014/main" id="{2C132D9A-05DF-4F1E-AEA7-37025A496A85}"/>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248" name="【福祉施設】&#10;一人当たり面積平均値テキスト">
          <a:extLst>
            <a:ext uri="{FF2B5EF4-FFF2-40B4-BE49-F238E27FC236}">
              <a16:creationId xmlns:a16="http://schemas.microsoft.com/office/drawing/2014/main" id="{32433132-9EDE-403E-81A2-017C5BF7C347}"/>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49" name="フローチャート: 判断 248">
          <a:extLst>
            <a:ext uri="{FF2B5EF4-FFF2-40B4-BE49-F238E27FC236}">
              <a16:creationId xmlns:a16="http://schemas.microsoft.com/office/drawing/2014/main" id="{23E7F9D8-94C9-4C3B-8169-F7CD146EDAFB}"/>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0" name="フローチャート: 判断 249">
          <a:extLst>
            <a:ext uri="{FF2B5EF4-FFF2-40B4-BE49-F238E27FC236}">
              <a16:creationId xmlns:a16="http://schemas.microsoft.com/office/drawing/2014/main" id="{32D4FA02-F2D0-4E34-8A54-170567D61576}"/>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51" name="フローチャート: 判断 250">
          <a:extLst>
            <a:ext uri="{FF2B5EF4-FFF2-40B4-BE49-F238E27FC236}">
              <a16:creationId xmlns:a16="http://schemas.microsoft.com/office/drawing/2014/main" id="{6B6989AB-06B5-4239-92B9-9C1E30E1DDA5}"/>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52" name="フローチャート: 判断 251">
          <a:extLst>
            <a:ext uri="{FF2B5EF4-FFF2-40B4-BE49-F238E27FC236}">
              <a16:creationId xmlns:a16="http://schemas.microsoft.com/office/drawing/2014/main" id="{4B9417C8-8DB9-4F6A-B988-C262E07AF29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53" name="フローチャート: 判断 252">
          <a:extLst>
            <a:ext uri="{FF2B5EF4-FFF2-40B4-BE49-F238E27FC236}">
              <a16:creationId xmlns:a16="http://schemas.microsoft.com/office/drawing/2014/main" id="{FC057947-1AEB-4C8E-9304-5ED6247A78F1}"/>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37C0A61-8683-488E-9E0C-CD7BF6B082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85524A8-BF56-4737-8326-414A1872EF8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116241A-5714-4DAE-9EE0-28EB6DA66E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43B5F5C-3AA7-46D5-983F-38191E28E2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3399A87-EEB3-40E6-8971-142E629F7B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259" name="楕円 258">
          <a:extLst>
            <a:ext uri="{FF2B5EF4-FFF2-40B4-BE49-F238E27FC236}">
              <a16:creationId xmlns:a16="http://schemas.microsoft.com/office/drawing/2014/main" id="{D5734F44-D8BC-499B-92C3-92E6F188C824}"/>
            </a:ext>
          </a:extLst>
        </xdr:cNvPr>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260" name="【福祉施設】&#10;一人当たり面積該当値テキスト">
          <a:extLst>
            <a:ext uri="{FF2B5EF4-FFF2-40B4-BE49-F238E27FC236}">
              <a16:creationId xmlns:a16="http://schemas.microsoft.com/office/drawing/2014/main" id="{F7A66EBE-AE2F-42A2-90CA-293AFA572F17}"/>
            </a:ext>
          </a:extLst>
        </xdr:cNvPr>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261" name="楕円 260">
          <a:extLst>
            <a:ext uri="{FF2B5EF4-FFF2-40B4-BE49-F238E27FC236}">
              <a16:creationId xmlns:a16="http://schemas.microsoft.com/office/drawing/2014/main" id="{E9576CF3-3645-4243-B5A3-FAB722866705}"/>
            </a:ext>
          </a:extLst>
        </xdr:cNvPr>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42672</xdr:rowOff>
    </xdr:to>
    <xdr:cxnSp macro="">
      <xdr:nvCxnSpPr>
        <xdr:cNvPr id="262" name="直線コネクタ 261">
          <a:extLst>
            <a:ext uri="{FF2B5EF4-FFF2-40B4-BE49-F238E27FC236}">
              <a16:creationId xmlns:a16="http://schemas.microsoft.com/office/drawing/2014/main" id="{CEA8702B-7232-41F9-9D09-EE7F3B3B9295}"/>
            </a:ext>
          </a:extLst>
        </xdr:cNvPr>
        <xdr:cNvCxnSpPr/>
      </xdr:nvCxnSpPr>
      <xdr:spPr>
        <a:xfrm>
          <a:off x="9639300" y="1461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263" name="楕円 262">
          <a:extLst>
            <a:ext uri="{FF2B5EF4-FFF2-40B4-BE49-F238E27FC236}">
              <a16:creationId xmlns:a16="http://schemas.microsoft.com/office/drawing/2014/main" id="{93E6B162-08D8-4047-963A-7B25914D91D1}"/>
            </a:ext>
          </a:extLst>
        </xdr:cNvPr>
        <xdr:cNvSpPr/>
      </xdr:nvSpPr>
      <xdr:spPr>
        <a:xfrm>
          <a:off x="8699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47244</xdr:rowOff>
    </xdr:to>
    <xdr:cxnSp macro="">
      <xdr:nvCxnSpPr>
        <xdr:cNvPr id="264" name="直線コネクタ 263">
          <a:extLst>
            <a:ext uri="{FF2B5EF4-FFF2-40B4-BE49-F238E27FC236}">
              <a16:creationId xmlns:a16="http://schemas.microsoft.com/office/drawing/2014/main" id="{133A5439-0F96-47F7-B939-3C11A566EDD4}"/>
            </a:ext>
          </a:extLst>
        </xdr:cNvPr>
        <xdr:cNvCxnSpPr/>
      </xdr:nvCxnSpPr>
      <xdr:spPr>
        <a:xfrm flipV="1">
          <a:off x="8750300" y="1461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5" name="楕円 264">
          <a:extLst>
            <a:ext uri="{FF2B5EF4-FFF2-40B4-BE49-F238E27FC236}">
              <a16:creationId xmlns:a16="http://schemas.microsoft.com/office/drawing/2014/main" id="{D7C488F6-8BDD-4FEC-8F70-A4CD249F976D}"/>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49530</xdr:rowOff>
    </xdr:to>
    <xdr:cxnSp macro="">
      <xdr:nvCxnSpPr>
        <xdr:cNvPr id="266" name="直線コネクタ 265">
          <a:extLst>
            <a:ext uri="{FF2B5EF4-FFF2-40B4-BE49-F238E27FC236}">
              <a16:creationId xmlns:a16="http://schemas.microsoft.com/office/drawing/2014/main" id="{12F9FBC8-C9DF-4E14-826A-32D8884BE842}"/>
            </a:ext>
          </a:extLst>
        </xdr:cNvPr>
        <xdr:cNvCxnSpPr/>
      </xdr:nvCxnSpPr>
      <xdr:spPr>
        <a:xfrm flipV="1">
          <a:off x="7861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267" name="楕円 266">
          <a:extLst>
            <a:ext uri="{FF2B5EF4-FFF2-40B4-BE49-F238E27FC236}">
              <a16:creationId xmlns:a16="http://schemas.microsoft.com/office/drawing/2014/main" id="{6ABF901A-2A20-4388-8C31-98BF14FA1437}"/>
            </a:ext>
          </a:extLst>
        </xdr:cNvPr>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51815</xdr:rowOff>
    </xdr:to>
    <xdr:cxnSp macro="">
      <xdr:nvCxnSpPr>
        <xdr:cNvPr id="268" name="直線コネクタ 267">
          <a:extLst>
            <a:ext uri="{FF2B5EF4-FFF2-40B4-BE49-F238E27FC236}">
              <a16:creationId xmlns:a16="http://schemas.microsoft.com/office/drawing/2014/main" id="{48F4C0C4-AA7E-4594-8761-B9D9BB9E3CCF}"/>
            </a:ext>
          </a:extLst>
        </xdr:cNvPr>
        <xdr:cNvCxnSpPr/>
      </xdr:nvCxnSpPr>
      <xdr:spPr>
        <a:xfrm flipV="1">
          <a:off x="6972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69" name="n_1aveValue【福祉施設】&#10;一人当たり面積">
          <a:extLst>
            <a:ext uri="{FF2B5EF4-FFF2-40B4-BE49-F238E27FC236}">
              <a16:creationId xmlns:a16="http://schemas.microsoft.com/office/drawing/2014/main" id="{33E62130-3552-42D1-835B-4C2134E8CA8A}"/>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70" name="n_2aveValue【福祉施設】&#10;一人当たり面積">
          <a:extLst>
            <a:ext uri="{FF2B5EF4-FFF2-40B4-BE49-F238E27FC236}">
              <a16:creationId xmlns:a16="http://schemas.microsoft.com/office/drawing/2014/main" id="{BD1DA8B6-3E4B-4982-B665-F1BFDFEBB383}"/>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271" name="n_3aveValue【福祉施設】&#10;一人当たり面積">
          <a:extLst>
            <a:ext uri="{FF2B5EF4-FFF2-40B4-BE49-F238E27FC236}">
              <a16:creationId xmlns:a16="http://schemas.microsoft.com/office/drawing/2014/main" id="{0C97F2C8-D539-4D5A-A605-DB3529D34665}"/>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272" name="n_4aveValue【福祉施設】&#10;一人当たり面積">
          <a:extLst>
            <a:ext uri="{FF2B5EF4-FFF2-40B4-BE49-F238E27FC236}">
              <a16:creationId xmlns:a16="http://schemas.microsoft.com/office/drawing/2014/main" id="{664AA658-4CFE-47D5-94E7-D9E47EC00B1F}"/>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273" name="n_1mainValue【福祉施設】&#10;一人当たり面積">
          <a:extLst>
            <a:ext uri="{FF2B5EF4-FFF2-40B4-BE49-F238E27FC236}">
              <a16:creationId xmlns:a16="http://schemas.microsoft.com/office/drawing/2014/main" id="{C75A1B63-37FF-46B8-9E95-C9DF27DE0B4C}"/>
            </a:ext>
          </a:extLst>
        </xdr:cNvPr>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274" name="n_2mainValue【福祉施設】&#10;一人当たり面積">
          <a:extLst>
            <a:ext uri="{FF2B5EF4-FFF2-40B4-BE49-F238E27FC236}">
              <a16:creationId xmlns:a16="http://schemas.microsoft.com/office/drawing/2014/main" id="{97C076A5-E349-4133-9454-F2C731E89D80}"/>
            </a:ext>
          </a:extLst>
        </xdr:cNvPr>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5" name="n_3mainValue【福祉施設】&#10;一人当たり面積">
          <a:extLst>
            <a:ext uri="{FF2B5EF4-FFF2-40B4-BE49-F238E27FC236}">
              <a16:creationId xmlns:a16="http://schemas.microsoft.com/office/drawing/2014/main" id="{15F607AE-796B-4C50-931D-0C637BA2991F}"/>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276" name="n_4mainValue【福祉施設】&#10;一人当たり面積">
          <a:extLst>
            <a:ext uri="{FF2B5EF4-FFF2-40B4-BE49-F238E27FC236}">
              <a16:creationId xmlns:a16="http://schemas.microsoft.com/office/drawing/2014/main" id="{2A9384AB-2E05-411C-B2E4-7AE5B721CA1E}"/>
            </a:ext>
          </a:extLst>
        </xdr:cNvPr>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1533B7C1-3052-4161-AE47-6605F82BF6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F3DA1DB3-8932-4296-8243-A6E4CB6C26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DD7FAD05-014A-4446-B461-8BB167E1BC0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D49A2B70-ECE3-4DF9-88FB-06C231FD41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C0D31C3-D832-4CE2-83F4-01C9605D7E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AE65FC3-AAAA-4C29-8E49-41709295AB3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9A013745-2F44-4E8F-8D94-0C1CCD2369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FE95BF97-1A3E-4FA4-B579-C02BE38722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C5890576-ABE6-490C-8195-5AE70FB7AD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4294E74E-821F-466C-8329-D7B70E6AC88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FD8CAB65-DB43-4D0A-9EFA-491E6C0D33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B185404-7490-4726-BD53-1391FD037E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1B9D19E6-5975-4EE7-A329-40E8DFE442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D51584AE-567B-4D6A-A05D-9A31C82A31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F39F4E47-BF82-463B-B6D4-6010FC98A7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7C8268C4-3790-4AA5-9ED0-3617143CE48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238BF156-0CA5-4E79-A366-E3C2692560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BA03D535-C5DD-455A-90B7-EC4F2355E6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7810E1BD-A1F4-4FFA-A469-2FEDA145CB0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3EC8AF5D-CF71-4314-ADB0-2D5B8A1E7E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F366F133-A384-4E3F-99C3-A83FD95C43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123C6986-EB5D-4E0D-A096-5E43DEDE45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493F3053-DF7A-4542-9EFA-CD9520EB5C4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CE70849D-4FEB-45E9-A63C-307C3AFBBD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CC861862-8010-4A99-A1D9-64682214BC1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B5692544-D66C-4073-9F0D-BEFC94974A2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DA3DFA02-FE7E-45D4-A326-D4FDBCAC8C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F9C4E2C5-E0E8-402D-9237-D44DA541482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5D0F3D97-6D54-4661-BFEC-CD19378E228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31C69FF0-17C2-4BF8-90F4-FF0D2B33B6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DC23925D-E868-4087-9C04-1B506054BCC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6B05A68C-4130-496C-BEEB-A42305C37A9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7EE3BEB3-2661-4903-9190-DEE0B2D07E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96298659-0EE1-48B3-B796-273F20B2FC9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7A62BAF5-FC50-49DB-8208-B312879F60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A8018F10-E725-4C65-BD3E-6ABDD6E86B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5A815723-54D2-4241-9CAD-B0030DABF22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BF8F2EEE-DDA2-47CD-86F9-CB870181C66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53378D91-F81E-4E9B-A936-A48601849C0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2F4CBFFC-6780-41AC-A361-8FD37F3247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A22B6506-BE7D-4FBE-9BAC-E74CAB019ED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318" name="直線コネクタ 317">
          <a:extLst>
            <a:ext uri="{FF2B5EF4-FFF2-40B4-BE49-F238E27FC236}">
              <a16:creationId xmlns:a16="http://schemas.microsoft.com/office/drawing/2014/main" id="{BB289653-BA8A-436C-9E43-CD90BE9434B8}"/>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E5EA5587-7C31-47B4-B40B-355F04DA7DB7}"/>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320" name="直線コネクタ 319">
          <a:extLst>
            <a:ext uri="{FF2B5EF4-FFF2-40B4-BE49-F238E27FC236}">
              <a16:creationId xmlns:a16="http://schemas.microsoft.com/office/drawing/2014/main" id="{C8DFEA55-7BAF-418E-8C19-DB338E1D510A}"/>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58E16011-74BF-48F4-9991-A0E877747F83}"/>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22" name="直線コネクタ 321">
          <a:extLst>
            <a:ext uri="{FF2B5EF4-FFF2-40B4-BE49-F238E27FC236}">
              <a16:creationId xmlns:a16="http://schemas.microsoft.com/office/drawing/2014/main" id="{E47D08FF-BD82-453E-86A5-603B2F771E5B}"/>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9EBD56A2-E943-4D73-BA11-1D8EBE589F25}"/>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324" name="フローチャート: 判断 323">
          <a:extLst>
            <a:ext uri="{FF2B5EF4-FFF2-40B4-BE49-F238E27FC236}">
              <a16:creationId xmlns:a16="http://schemas.microsoft.com/office/drawing/2014/main" id="{714B280E-02A4-4862-A7D1-85CD5D8DA333}"/>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325" name="フローチャート: 判断 324">
          <a:extLst>
            <a:ext uri="{FF2B5EF4-FFF2-40B4-BE49-F238E27FC236}">
              <a16:creationId xmlns:a16="http://schemas.microsoft.com/office/drawing/2014/main" id="{1F442C40-D6B6-4E8B-A9E0-94B24DF93C6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326" name="フローチャート: 判断 325">
          <a:extLst>
            <a:ext uri="{FF2B5EF4-FFF2-40B4-BE49-F238E27FC236}">
              <a16:creationId xmlns:a16="http://schemas.microsoft.com/office/drawing/2014/main" id="{02CA5760-D921-4AE9-AC5F-462130399ABF}"/>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327" name="フローチャート: 判断 326">
          <a:extLst>
            <a:ext uri="{FF2B5EF4-FFF2-40B4-BE49-F238E27FC236}">
              <a16:creationId xmlns:a16="http://schemas.microsoft.com/office/drawing/2014/main" id="{3CE3E50B-7C09-4FC7-906E-A15740CCD2CA}"/>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328" name="フローチャート: 判断 327">
          <a:extLst>
            <a:ext uri="{FF2B5EF4-FFF2-40B4-BE49-F238E27FC236}">
              <a16:creationId xmlns:a16="http://schemas.microsoft.com/office/drawing/2014/main" id="{B1693B96-0FD5-4EE8-8256-5BFDA423EC6E}"/>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D802F8ED-C580-488E-A84C-64C66FFFFB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B06C1E2-8562-4C09-B742-95F5F308910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4F8F3AF-6E08-4845-B851-C4D5B58DB2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B736620-F7B6-4996-B508-342CFEC7BAB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18A8C75-D04A-4E71-880E-77114FAEA1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334" name="楕円 333">
          <a:extLst>
            <a:ext uri="{FF2B5EF4-FFF2-40B4-BE49-F238E27FC236}">
              <a16:creationId xmlns:a16="http://schemas.microsoft.com/office/drawing/2014/main" id="{F1BB09CD-2533-4FCE-B5EA-309890AEDB87}"/>
            </a:ext>
          </a:extLst>
        </xdr:cNvPr>
        <xdr:cNvSpPr/>
      </xdr:nvSpPr>
      <xdr:spPr>
        <a:xfrm>
          <a:off x="162687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837328C6-4E06-4115-90FB-61E2EDA97D97}"/>
            </a:ext>
          </a:extLst>
        </xdr:cNvPr>
        <xdr:cNvSpPr txBox="1"/>
      </xdr:nvSpPr>
      <xdr:spPr>
        <a:xfrm>
          <a:off x="16357600"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58057</xdr:rowOff>
    </xdr:from>
    <xdr:to>
      <xdr:col>81</xdr:col>
      <xdr:colOff>101600</xdr:colOff>
      <xdr:row>39</xdr:row>
      <xdr:rowOff>159657</xdr:rowOff>
    </xdr:to>
    <xdr:sp macro="" textlink="">
      <xdr:nvSpPr>
        <xdr:cNvPr id="336" name="楕円 335">
          <a:extLst>
            <a:ext uri="{FF2B5EF4-FFF2-40B4-BE49-F238E27FC236}">
              <a16:creationId xmlns:a16="http://schemas.microsoft.com/office/drawing/2014/main" id="{D010645C-D33F-454D-8FCE-5AB9B40F97A7}"/>
            </a:ext>
          </a:extLst>
        </xdr:cNvPr>
        <xdr:cNvSpPr/>
      </xdr:nvSpPr>
      <xdr:spPr>
        <a:xfrm>
          <a:off x="15430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108857</xdr:rowOff>
    </xdr:from>
    <xdr:to>
      <xdr:col>85</xdr:col>
      <xdr:colOff>127000</xdr:colOff>
      <xdr:row>39</xdr:row>
      <xdr:rowOff>148046</xdr:rowOff>
    </xdr:to>
    <xdr:cxnSp macro="">
      <xdr:nvCxnSpPr>
        <xdr:cNvPr id="337" name="直線コネクタ 336">
          <a:extLst>
            <a:ext uri="{FF2B5EF4-FFF2-40B4-BE49-F238E27FC236}">
              <a16:creationId xmlns:a16="http://schemas.microsoft.com/office/drawing/2014/main" id="{2CBE59B9-4248-445D-B22A-CC5C017389F0}"/>
            </a:ext>
          </a:extLst>
        </xdr:cNvPr>
        <xdr:cNvCxnSpPr/>
      </xdr:nvCxnSpPr>
      <xdr:spPr>
        <a:xfrm>
          <a:off x="15481300" y="679540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338" name="楕円 337">
          <a:extLst>
            <a:ext uri="{FF2B5EF4-FFF2-40B4-BE49-F238E27FC236}">
              <a16:creationId xmlns:a16="http://schemas.microsoft.com/office/drawing/2014/main" id="{0B483487-A010-4BD8-AA77-6A780FA45F9A}"/>
            </a:ext>
          </a:extLst>
        </xdr:cNvPr>
        <xdr:cNvSpPr/>
      </xdr:nvSpPr>
      <xdr:spPr>
        <a:xfrm>
          <a:off x="14541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108857</xdr:rowOff>
    </xdr:to>
    <xdr:cxnSp macro="">
      <xdr:nvCxnSpPr>
        <xdr:cNvPr id="339" name="直線コネクタ 338">
          <a:extLst>
            <a:ext uri="{FF2B5EF4-FFF2-40B4-BE49-F238E27FC236}">
              <a16:creationId xmlns:a16="http://schemas.microsoft.com/office/drawing/2014/main" id="{CA3F4E11-35D2-4DBE-96FD-1FC988E76311}"/>
            </a:ext>
          </a:extLst>
        </xdr:cNvPr>
        <xdr:cNvCxnSpPr/>
      </xdr:nvCxnSpPr>
      <xdr:spPr>
        <a:xfrm>
          <a:off x="14592300" y="67545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340" name="楕円 339">
          <a:extLst>
            <a:ext uri="{FF2B5EF4-FFF2-40B4-BE49-F238E27FC236}">
              <a16:creationId xmlns:a16="http://schemas.microsoft.com/office/drawing/2014/main" id="{9AC1D148-8502-412C-A4D1-17F88BE9A271}"/>
            </a:ext>
          </a:extLst>
        </xdr:cNvPr>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120287</xdr:rowOff>
    </xdr:to>
    <xdr:cxnSp macro="">
      <xdr:nvCxnSpPr>
        <xdr:cNvPr id="341" name="直線コネクタ 340">
          <a:extLst>
            <a:ext uri="{FF2B5EF4-FFF2-40B4-BE49-F238E27FC236}">
              <a16:creationId xmlns:a16="http://schemas.microsoft.com/office/drawing/2014/main" id="{52D8743E-41EB-4710-837C-7115BFB435F0}"/>
            </a:ext>
          </a:extLst>
        </xdr:cNvPr>
        <xdr:cNvCxnSpPr/>
      </xdr:nvCxnSpPr>
      <xdr:spPr>
        <a:xfrm flipV="1">
          <a:off x="13703300" y="67545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342" name="楕円 341">
          <a:extLst>
            <a:ext uri="{FF2B5EF4-FFF2-40B4-BE49-F238E27FC236}">
              <a16:creationId xmlns:a16="http://schemas.microsoft.com/office/drawing/2014/main" id="{FCF1483D-7632-4427-8D47-8EC86DCD87F8}"/>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120287</xdr:rowOff>
    </xdr:to>
    <xdr:cxnSp macro="">
      <xdr:nvCxnSpPr>
        <xdr:cNvPr id="343" name="直線コネクタ 342">
          <a:extLst>
            <a:ext uri="{FF2B5EF4-FFF2-40B4-BE49-F238E27FC236}">
              <a16:creationId xmlns:a16="http://schemas.microsoft.com/office/drawing/2014/main" id="{8B1A97F8-74D2-4CD0-BEA7-5A67496BCD4C}"/>
            </a:ext>
          </a:extLst>
        </xdr:cNvPr>
        <xdr:cNvCxnSpPr/>
      </xdr:nvCxnSpPr>
      <xdr:spPr>
        <a:xfrm>
          <a:off x="12814300" y="67970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65034C59-8CF1-407E-A22A-6A41027540B1}"/>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2E775A72-FC8D-44E3-BB9C-E20BD82D10E8}"/>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57FCD2A9-7910-42B1-96FA-E29CB5AA19F7}"/>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EC456DA3-6E0F-4494-94D1-1AB5137F0387}"/>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150784</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E57A7463-CCBC-4F62-BB6D-3F3800F03418}"/>
            </a:ext>
          </a:extLst>
        </xdr:cNvPr>
        <xdr:cNvSpPr txBox="1"/>
      </xdr:nvSpPr>
      <xdr:spPr>
        <a:xfrm>
          <a:off x="15266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BBFDD704-5EC6-4AFE-8112-EC612A443F56}"/>
            </a:ext>
          </a:extLst>
        </xdr:cNvPr>
        <xdr:cNvSpPr txBox="1"/>
      </xdr:nvSpPr>
      <xdr:spPr>
        <a:xfrm>
          <a:off x="14389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652DBA9D-B5B8-411C-93C2-B411AD300FD9}"/>
            </a:ext>
          </a:extLst>
        </xdr:cNvPr>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152417</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40F61FEA-B66B-4A69-971B-C8941BAC6AD7}"/>
            </a:ext>
          </a:extLst>
        </xdr:cNvPr>
        <xdr:cNvSpPr txBox="1"/>
      </xdr:nvSpPr>
      <xdr:spPr>
        <a:xfrm>
          <a:off x="12611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33168B17-6250-490C-AA0E-EA6E20CF282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617035EF-63A1-467A-B854-F0B65362B9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8BE7F004-505A-483D-9E24-042B406D4ED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252058FF-1B84-4E38-AFE7-6A99FD5AB2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AA8B0CF8-EED2-4822-AB5D-DDC82F4985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AF7BC3BF-63E1-4122-89F5-734D165130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D022F297-2412-4896-B2CA-A2D451CAAD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59CB116B-31A5-4AA1-8340-A90877FF76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B9A5B2EA-A886-474B-A963-EC46F5DDDE8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70EFB21B-DD63-4878-9E24-B98F643B1D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D842F4A5-ED2F-4B15-949D-0B6ECCB955C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a:extLst>
            <a:ext uri="{FF2B5EF4-FFF2-40B4-BE49-F238E27FC236}">
              <a16:creationId xmlns:a16="http://schemas.microsoft.com/office/drawing/2014/main" id="{4FDF705C-1496-44D6-BACC-636A083AE78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01C22186-744E-45B8-9697-D427150B343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5" name="テキスト ボックス 364">
          <a:extLst>
            <a:ext uri="{FF2B5EF4-FFF2-40B4-BE49-F238E27FC236}">
              <a16:creationId xmlns:a16="http://schemas.microsoft.com/office/drawing/2014/main" id="{6B566404-135C-4B1C-B120-A80E7C7C320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99F796DA-A174-420B-ABCF-15037D9CF1F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7" name="テキスト ボックス 366">
          <a:extLst>
            <a:ext uri="{FF2B5EF4-FFF2-40B4-BE49-F238E27FC236}">
              <a16:creationId xmlns:a16="http://schemas.microsoft.com/office/drawing/2014/main" id="{510CA9B3-38FE-4795-8EB8-C0F0CD27FCD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4B2102AF-FC0D-43DB-87F0-1E409F60EAF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9" name="テキスト ボックス 368">
          <a:extLst>
            <a:ext uri="{FF2B5EF4-FFF2-40B4-BE49-F238E27FC236}">
              <a16:creationId xmlns:a16="http://schemas.microsoft.com/office/drawing/2014/main" id="{00E77C29-CF99-4A7C-ADD5-89DF91AACE2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8654017A-0AB8-45EC-86DF-1A345D5C8DE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1" name="テキスト ボックス 370">
          <a:extLst>
            <a:ext uri="{FF2B5EF4-FFF2-40B4-BE49-F238E27FC236}">
              <a16:creationId xmlns:a16="http://schemas.microsoft.com/office/drawing/2014/main" id="{39AFA29F-E626-451F-A91B-780254647A2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4E3511A4-FC02-4CC0-8DAA-AA5206DBEA6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3" name="テキスト ボックス 372">
          <a:extLst>
            <a:ext uri="{FF2B5EF4-FFF2-40B4-BE49-F238E27FC236}">
              <a16:creationId xmlns:a16="http://schemas.microsoft.com/office/drawing/2014/main" id="{4739845A-7E04-4503-BFCD-62EF9D7E3ADD}"/>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1F848DC2-C904-4C68-A9F1-293D6BE8EB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33F9107F-6A22-4520-92B7-68434A5DFA0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55989752-207C-4002-8227-710DD015A78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377" name="直線コネクタ 376">
          <a:extLst>
            <a:ext uri="{FF2B5EF4-FFF2-40B4-BE49-F238E27FC236}">
              <a16:creationId xmlns:a16="http://schemas.microsoft.com/office/drawing/2014/main" id="{5297E4B8-E971-445B-8F69-BBD04500FDC7}"/>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4CB99DC1-0668-4BCE-B0DF-CC16C7550864}"/>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379" name="直線コネクタ 378">
          <a:extLst>
            <a:ext uri="{FF2B5EF4-FFF2-40B4-BE49-F238E27FC236}">
              <a16:creationId xmlns:a16="http://schemas.microsoft.com/office/drawing/2014/main" id="{F4AA4C77-7190-4A19-9A43-581C05B60B6A}"/>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AFAC5370-8A7D-4F96-848D-E6E96B41461E}"/>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381" name="直線コネクタ 380">
          <a:extLst>
            <a:ext uri="{FF2B5EF4-FFF2-40B4-BE49-F238E27FC236}">
              <a16:creationId xmlns:a16="http://schemas.microsoft.com/office/drawing/2014/main" id="{8BCCBE6A-4772-41D5-BF07-929B8F5D7415}"/>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148286</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8BBE27B-44FD-42AF-B258-9E25E44C66D3}"/>
            </a:ext>
          </a:extLst>
        </xdr:cNvPr>
        <xdr:cNvSpPr txBox="1"/>
      </xdr:nvSpPr>
      <xdr:spPr>
        <a:xfrm>
          <a:off x="22199600" y="68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383" name="フローチャート: 判断 382">
          <a:extLst>
            <a:ext uri="{FF2B5EF4-FFF2-40B4-BE49-F238E27FC236}">
              <a16:creationId xmlns:a16="http://schemas.microsoft.com/office/drawing/2014/main" id="{8EC979DF-06F0-4194-8B83-9EA544363B98}"/>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384" name="フローチャート: 判断 383">
          <a:extLst>
            <a:ext uri="{FF2B5EF4-FFF2-40B4-BE49-F238E27FC236}">
              <a16:creationId xmlns:a16="http://schemas.microsoft.com/office/drawing/2014/main" id="{53F15283-BCD8-4D9D-84EE-52C568F68604}"/>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385" name="フローチャート: 判断 384">
          <a:extLst>
            <a:ext uri="{FF2B5EF4-FFF2-40B4-BE49-F238E27FC236}">
              <a16:creationId xmlns:a16="http://schemas.microsoft.com/office/drawing/2014/main" id="{2659A02C-A2F7-46F8-822B-5280A9A9B29D}"/>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386" name="フローチャート: 判断 385">
          <a:extLst>
            <a:ext uri="{FF2B5EF4-FFF2-40B4-BE49-F238E27FC236}">
              <a16:creationId xmlns:a16="http://schemas.microsoft.com/office/drawing/2014/main" id="{58C793C3-676D-4740-B4D9-746A06A410B2}"/>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387" name="フローチャート: 判断 386">
          <a:extLst>
            <a:ext uri="{FF2B5EF4-FFF2-40B4-BE49-F238E27FC236}">
              <a16:creationId xmlns:a16="http://schemas.microsoft.com/office/drawing/2014/main" id="{28DCD8F0-B24F-44F2-B525-72A76F2ACA34}"/>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6F3C4D5-76CC-445D-8DF9-6D725390D5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EE7CC3C-9118-4DB1-992D-C40A46E3D2C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7488A32-C0A6-4A10-8F30-86CB97E330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EA0587C7-7724-4BA5-81F8-8F670A1187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92FB1C9-04D9-48D2-A6BD-1F9E66227C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52313</xdr:rowOff>
    </xdr:from>
    <xdr:to>
      <xdr:col>116</xdr:col>
      <xdr:colOff>114300</xdr:colOff>
      <xdr:row>37</xdr:row>
      <xdr:rowOff>153913</xdr:rowOff>
    </xdr:to>
    <xdr:sp macro="" textlink="">
      <xdr:nvSpPr>
        <xdr:cNvPr id="393" name="楕円 392">
          <a:extLst>
            <a:ext uri="{FF2B5EF4-FFF2-40B4-BE49-F238E27FC236}">
              <a16:creationId xmlns:a16="http://schemas.microsoft.com/office/drawing/2014/main" id="{E27F7F42-F39F-4744-8ED9-F07364E493CE}"/>
            </a:ext>
          </a:extLst>
        </xdr:cNvPr>
        <xdr:cNvSpPr/>
      </xdr:nvSpPr>
      <xdr:spPr>
        <a:xfrm>
          <a:off x="22110700" y="63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75190</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112341E4-4A4E-4F1A-9A39-676CC83AF288}"/>
            </a:ext>
          </a:extLst>
        </xdr:cNvPr>
        <xdr:cNvSpPr txBox="1"/>
      </xdr:nvSpPr>
      <xdr:spPr>
        <a:xfrm>
          <a:off x="22199600" y="624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64902</xdr:rowOff>
    </xdr:from>
    <xdr:to>
      <xdr:col>112</xdr:col>
      <xdr:colOff>38100</xdr:colOff>
      <xdr:row>37</xdr:row>
      <xdr:rowOff>166502</xdr:rowOff>
    </xdr:to>
    <xdr:sp macro="" textlink="">
      <xdr:nvSpPr>
        <xdr:cNvPr id="395" name="楕円 394">
          <a:extLst>
            <a:ext uri="{FF2B5EF4-FFF2-40B4-BE49-F238E27FC236}">
              <a16:creationId xmlns:a16="http://schemas.microsoft.com/office/drawing/2014/main" id="{3A164941-852B-4839-A878-E2B6865557DF}"/>
            </a:ext>
          </a:extLst>
        </xdr:cNvPr>
        <xdr:cNvSpPr/>
      </xdr:nvSpPr>
      <xdr:spPr>
        <a:xfrm>
          <a:off x="21272500" y="64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103113</xdr:rowOff>
    </xdr:from>
    <xdr:to>
      <xdr:col>116</xdr:col>
      <xdr:colOff>63500</xdr:colOff>
      <xdr:row>37</xdr:row>
      <xdr:rowOff>115702</xdr:rowOff>
    </xdr:to>
    <xdr:cxnSp macro="">
      <xdr:nvCxnSpPr>
        <xdr:cNvPr id="396" name="直線コネクタ 395">
          <a:extLst>
            <a:ext uri="{FF2B5EF4-FFF2-40B4-BE49-F238E27FC236}">
              <a16:creationId xmlns:a16="http://schemas.microsoft.com/office/drawing/2014/main" id="{EE1316C5-A6EB-4176-9585-B421485821ED}"/>
            </a:ext>
          </a:extLst>
        </xdr:cNvPr>
        <xdr:cNvCxnSpPr/>
      </xdr:nvCxnSpPr>
      <xdr:spPr>
        <a:xfrm flipV="1">
          <a:off x="21323300" y="6446763"/>
          <a:ext cx="8382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81188</xdr:rowOff>
    </xdr:from>
    <xdr:to>
      <xdr:col>107</xdr:col>
      <xdr:colOff>101600</xdr:colOff>
      <xdr:row>38</xdr:row>
      <xdr:rowOff>11338</xdr:rowOff>
    </xdr:to>
    <xdr:sp macro="" textlink="">
      <xdr:nvSpPr>
        <xdr:cNvPr id="397" name="楕円 396">
          <a:extLst>
            <a:ext uri="{FF2B5EF4-FFF2-40B4-BE49-F238E27FC236}">
              <a16:creationId xmlns:a16="http://schemas.microsoft.com/office/drawing/2014/main" id="{C5B678F9-7F38-4B58-9DDE-8BA9D452E92D}"/>
            </a:ext>
          </a:extLst>
        </xdr:cNvPr>
        <xdr:cNvSpPr/>
      </xdr:nvSpPr>
      <xdr:spPr>
        <a:xfrm>
          <a:off x="20383500" y="64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115702</xdr:rowOff>
    </xdr:from>
    <xdr:to>
      <xdr:col>111</xdr:col>
      <xdr:colOff>177800</xdr:colOff>
      <xdr:row>37</xdr:row>
      <xdr:rowOff>131988</xdr:rowOff>
    </xdr:to>
    <xdr:cxnSp macro="">
      <xdr:nvCxnSpPr>
        <xdr:cNvPr id="398" name="直線コネクタ 397">
          <a:extLst>
            <a:ext uri="{FF2B5EF4-FFF2-40B4-BE49-F238E27FC236}">
              <a16:creationId xmlns:a16="http://schemas.microsoft.com/office/drawing/2014/main" id="{46CC867D-C842-4B39-AC94-C3DBDBAA28A2}"/>
            </a:ext>
          </a:extLst>
        </xdr:cNvPr>
        <xdr:cNvCxnSpPr/>
      </xdr:nvCxnSpPr>
      <xdr:spPr>
        <a:xfrm flipV="1">
          <a:off x="20434300" y="6459352"/>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151293</xdr:rowOff>
    </xdr:from>
    <xdr:to>
      <xdr:col>102</xdr:col>
      <xdr:colOff>165100</xdr:colOff>
      <xdr:row>38</xdr:row>
      <xdr:rowOff>81443</xdr:rowOff>
    </xdr:to>
    <xdr:sp macro="" textlink="">
      <xdr:nvSpPr>
        <xdr:cNvPr id="399" name="楕円 398">
          <a:extLst>
            <a:ext uri="{FF2B5EF4-FFF2-40B4-BE49-F238E27FC236}">
              <a16:creationId xmlns:a16="http://schemas.microsoft.com/office/drawing/2014/main" id="{0C5E012D-7CE6-420C-B2EC-FC36C21E6C0D}"/>
            </a:ext>
          </a:extLst>
        </xdr:cNvPr>
        <xdr:cNvSpPr/>
      </xdr:nvSpPr>
      <xdr:spPr>
        <a:xfrm>
          <a:off x="19494500" y="64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131988</xdr:rowOff>
    </xdr:from>
    <xdr:to>
      <xdr:col>107</xdr:col>
      <xdr:colOff>50800</xdr:colOff>
      <xdr:row>38</xdr:row>
      <xdr:rowOff>30643</xdr:rowOff>
    </xdr:to>
    <xdr:cxnSp macro="">
      <xdr:nvCxnSpPr>
        <xdr:cNvPr id="400" name="直線コネクタ 399">
          <a:extLst>
            <a:ext uri="{FF2B5EF4-FFF2-40B4-BE49-F238E27FC236}">
              <a16:creationId xmlns:a16="http://schemas.microsoft.com/office/drawing/2014/main" id="{6E6F3C8B-D668-45A9-8FF2-96EDBB118917}"/>
            </a:ext>
          </a:extLst>
        </xdr:cNvPr>
        <xdr:cNvCxnSpPr/>
      </xdr:nvCxnSpPr>
      <xdr:spPr>
        <a:xfrm flipV="1">
          <a:off x="19545300" y="6475638"/>
          <a:ext cx="8890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4013</xdr:rowOff>
    </xdr:from>
    <xdr:to>
      <xdr:col>98</xdr:col>
      <xdr:colOff>38100</xdr:colOff>
      <xdr:row>38</xdr:row>
      <xdr:rowOff>105613</xdr:rowOff>
    </xdr:to>
    <xdr:sp macro="" textlink="">
      <xdr:nvSpPr>
        <xdr:cNvPr id="401" name="楕円 400">
          <a:extLst>
            <a:ext uri="{FF2B5EF4-FFF2-40B4-BE49-F238E27FC236}">
              <a16:creationId xmlns:a16="http://schemas.microsoft.com/office/drawing/2014/main" id="{28764A63-A2D2-4463-830A-FC4BBC9900B4}"/>
            </a:ext>
          </a:extLst>
        </xdr:cNvPr>
        <xdr:cNvSpPr/>
      </xdr:nvSpPr>
      <xdr:spPr>
        <a:xfrm>
          <a:off x="18605500" y="65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30643</xdr:rowOff>
    </xdr:from>
    <xdr:to>
      <xdr:col>102</xdr:col>
      <xdr:colOff>114300</xdr:colOff>
      <xdr:row>38</xdr:row>
      <xdr:rowOff>54813</xdr:rowOff>
    </xdr:to>
    <xdr:cxnSp macro="">
      <xdr:nvCxnSpPr>
        <xdr:cNvPr id="402" name="直線コネクタ 401">
          <a:extLst>
            <a:ext uri="{FF2B5EF4-FFF2-40B4-BE49-F238E27FC236}">
              <a16:creationId xmlns:a16="http://schemas.microsoft.com/office/drawing/2014/main" id="{39A7D04B-2933-4CC1-BF95-07F09558B0AA}"/>
            </a:ext>
          </a:extLst>
        </xdr:cNvPr>
        <xdr:cNvCxnSpPr/>
      </xdr:nvCxnSpPr>
      <xdr:spPr>
        <a:xfrm flipV="1">
          <a:off x="18656300" y="6545743"/>
          <a:ext cx="889000" cy="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96188</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24042F21-DC29-4A85-BD05-FD3FEB872778}"/>
            </a:ext>
          </a:extLst>
        </xdr:cNvPr>
        <xdr:cNvSpPr txBox="1"/>
      </xdr:nvSpPr>
      <xdr:spPr>
        <a:xfrm>
          <a:off x="21011095" y="695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78560</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524F80D7-618B-4D66-A171-571FBD69A7CD}"/>
            </a:ext>
          </a:extLst>
        </xdr:cNvPr>
        <xdr:cNvSpPr txBox="1"/>
      </xdr:nvSpPr>
      <xdr:spPr>
        <a:xfrm>
          <a:off x="20134795" y="69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104235</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90D6EDA5-74AA-4E11-91B5-9D22CA5AB528}"/>
            </a:ext>
          </a:extLst>
        </xdr:cNvPr>
        <xdr:cNvSpPr txBox="1"/>
      </xdr:nvSpPr>
      <xdr:spPr>
        <a:xfrm>
          <a:off x="19245795" y="696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110433</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E8D8AB6D-6648-4BB5-8DDE-A25B93A38A3D}"/>
            </a:ext>
          </a:extLst>
        </xdr:cNvPr>
        <xdr:cNvSpPr txBox="1"/>
      </xdr:nvSpPr>
      <xdr:spPr>
        <a:xfrm>
          <a:off x="18356795" y="696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11579</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CC4A994B-E7D9-4D4C-9C53-94CCE845956A}"/>
            </a:ext>
          </a:extLst>
        </xdr:cNvPr>
        <xdr:cNvSpPr txBox="1"/>
      </xdr:nvSpPr>
      <xdr:spPr>
        <a:xfrm>
          <a:off x="21011095" y="618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27865</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65BF667E-9532-4721-8894-0DFE80A63F87}"/>
            </a:ext>
          </a:extLst>
        </xdr:cNvPr>
        <xdr:cNvSpPr txBox="1"/>
      </xdr:nvSpPr>
      <xdr:spPr>
        <a:xfrm>
          <a:off x="20134795" y="620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97970</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CE00D427-6CA6-4E46-9209-E2CE28D89638}"/>
            </a:ext>
          </a:extLst>
        </xdr:cNvPr>
        <xdr:cNvSpPr txBox="1"/>
      </xdr:nvSpPr>
      <xdr:spPr>
        <a:xfrm>
          <a:off x="19245795" y="62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122140</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86ACC898-9A13-4126-9F89-58A57BD437E4}"/>
            </a:ext>
          </a:extLst>
        </xdr:cNvPr>
        <xdr:cNvSpPr txBox="1"/>
      </xdr:nvSpPr>
      <xdr:spPr>
        <a:xfrm>
          <a:off x="18356795" y="629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43532DF5-EA71-4E1F-BBD5-B7E63F2DAE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9EB95DC5-086B-462B-870E-D1E99A7DDB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99118D7D-7289-4A7A-BA40-2A5317AC38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BC36FD8-6FE1-42AC-9D65-C299370B8B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BCB94AA-4DF4-4267-88D8-838814105B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1925F421-659B-420E-AB88-50BE579CE7E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08FD4C9-B9FB-403C-8F73-F4DA1C7074B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C57908C9-13D2-42E6-9D21-1D0C69E34D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F7A8B44A-E204-40BA-8D16-A5D839B1F3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4E2E626C-176C-4971-B018-46732AD4DF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B57F4CB6-D873-4408-AAC1-15637F26EAA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24C13569-50B6-4F6F-AB0B-36F85F179E2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CBA87120-4716-4B3B-9809-8A76830716E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6C1BC205-A6BC-4E39-977A-89E310DDFF2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1FC66FC7-6D40-463E-B7CA-002F84CEC3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BE673DC2-8AD1-49EC-8BDD-2502763BAC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8B204EE2-0965-4076-9D82-E9597FFCEA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DDA8F448-5B55-4C0B-B71F-51FA227B5BF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D74ECB76-D212-4458-A366-1A48CF4BE5F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3CAC23FF-DF8D-4B99-91F3-7F79B7495E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B48F6847-2780-46BF-94CA-E9A41AE9D58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211BC653-C3E1-48AF-910E-ECC3C7787C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1BADDFFC-0B84-421F-A033-D96E88440F0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501EEBFA-A4E5-4244-9614-ED095EEC06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435" name="直線コネクタ 434">
          <a:extLst>
            <a:ext uri="{FF2B5EF4-FFF2-40B4-BE49-F238E27FC236}">
              <a16:creationId xmlns:a16="http://schemas.microsoft.com/office/drawing/2014/main" id="{00A60212-4EDF-4F5B-9D93-88DFAEB2A3F7}"/>
            </a:ext>
          </a:extLst>
        </xdr:cNvPr>
        <xdr:cNvCxnSpPr/>
      </xdr:nvCxnSpPr>
      <xdr:spPr>
        <a:xfrm flipV="1">
          <a:off x="16318864" y="97402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D83AC64B-4E22-4E81-B70A-0F7A3A9E7E09}"/>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7" name="直線コネクタ 436">
          <a:extLst>
            <a:ext uri="{FF2B5EF4-FFF2-40B4-BE49-F238E27FC236}">
              <a16:creationId xmlns:a16="http://schemas.microsoft.com/office/drawing/2014/main" id="{C8053064-6F35-4B3D-83F2-5AEEA4938C8E}"/>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BF0FA78F-6E7D-4421-81AE-9C2DC6620653}"/>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9" name="直線コネクタ 438">
          <a:extLst>
            <a:ext uri="{FF2B5EF4-FFF2-40B4-BE49-F238E27FC236}">
              <a16:creationId xmlns:a16="http://schemas.microsoft.com/office/drawing/2014/main" id="{CBEDF050-736C-4C42-8F28-EFA4F5534A38}"/>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10177</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D17C164A-F00B-4FA3-AEE9-2F49648EFB44}"/>
            </a:ext>
          </a:extLst>
        </xdr:cNvPr>
        <xdr:cNvSpPr txBox="1"/>
      </xdr:nvSpPr>
      <xdr:spPr>
        <a:xfrm>
          <a:off x="16357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41" name="フローチャート: 判断 440">
          <a:extLst>
            <a:ext uri="{FF2B5EF4-FFF2-40B4-BE49-F238E27FC236}">
              <a16:creationId xmlns:a16="http://schemas.microsoft.com/office/drawing/2014/main" id="{8709831C-F60F-4B91-8930-940B68CB994F}"/>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442" name="フローチャート: 判断 441">
          <a:extLst>
            <a:ext uri="{FF2B5EF4-FFF2-40B4-BE49-F238E27FC236}">
              <a16:creationId xmlns:a16="http://schemas.microsoft.com/office/drawing/2014/main" id="{E140433F-7409-409D-8FAE-B1A1E8E02FD3}"/>
            </a:ext>
          </a:extLst>
        </xdr:cNvPr>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43" name="フローチャート: 判断 442">
          <a:extLst>
            <a:ext uri="{FF2B5EF4-FFF2-40B4-BE49-F238E27FC236}">
              <a16:creationId xmlns:a16="http://schemas.microsoft.com/office/drawing/2014/main" id="{F45EB472-E6C7-4C50-9620-C48BEC9000D1}"/>
            </a:ext>
          </a:extLst>
        </xdr:cNvPr>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145415</xdr:rowOff>
    </xdr:from>
    <xdr:to>
      <xdr:col>72</xdr:col>
      <xdr:colOff>38100</xdr:colOff>
      <xdr:row>59</xdr:row>
      <xdr:rowOff>75565</xdr:rowOff>
    </xdr:to>
    <xdr:sp macro="" textlink="">
      <xdr:nvSpPr>
        <xdr:cNvPr id="444" name="フローチャート: 判断 443">
          <a:extLst>
            <a:ext uri="{FF2B5EF4-FFF2-40B4-BE49-F238E27FC236}">
              <a16:creationId xmlns:a16="http://schemas.microsoft.com/office/drawing/2014/main" id="{257AD173-4CA5-4E8E-811F-6AFC9A800E45}"/>
            </a:ext>
          </a:extLst>
        </xdr:cNvPr>
        <xdr:cNvSpPr/>
      </xdr:nvSpPr>
      <xdr:spPr>
        <a:xfrm>
          <a:off x="13652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445" name="フローチャート: 判断 444">
          <a:extLst>
            <a:ext uri="{FF2B5EF4-FFF2-40B4-BE49-F238E27FC236}">
              <a16:creationId xmlns:a16="http://schemas.microsoft.com/office/drawing/2014/main" id="{EC4533EE-E5F2-4970-989B-A2A1A5622CBC}"/>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94042256-8499-41D1-8F56-B0921493CC4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DCFE2933-3557-4585-BAF9-8D23243CD5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3257CEC-5511-41B8-A4F6-4C445DB874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84356BB-874D-47B2-9928-C99790FBE3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59217C0-47C9-455A-948C-E39B15C20C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451" name="楕円 450">
          <a:extLst>
            <a:ext uri="{FF2B5EF4-FFF2-40B4-BE49-F238E27FC236}">
              <a16:creationId xmlns:a16="http://schemas.microsoft.com/office/drawing/2014/main" id="{1BD0B614-5BB3-4F9D-BE3E-FB96E39E564F}"/>
            </a:ext>
          </a:extLst>
        </xdr:cNvPr>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84ED6C8D-538A-41A2-A21C-A7C50E6C5284}"/>
            </a:ext>
          </a:extLst>
        </xdr:cNvPr>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453" name="楕円 452">
          <a:extLst>
            <a:ext uri="{FF2B5EF4-FFF2-40B4-BE49-F238E27FC236}">
              <a16:creationId xmlns:a16="http://schemas.microsoft.com/office/drawing/2014/main" id="{5E6E4D00-6B27-4C8F-B7DA-5E7989A7659B}"/>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59055</xdr:rowOff>
    </xdr:to>
    <xdr:cxnSp macro="">
      <xdr:nvCxnSpPr>
        <xdr:cNvPr id="454" name="直線コネクタ 453">
          <a:extLst>
            <a:ext uri="{FF2B5EF4-FFF2-40B4-BE49-F238E27FC236}">
              <a16:creationId xmlns:a16="http://schemas.microsoft.com/office/drawing/2014/main" id="{63397043-6CD6-4596-9742-E663B072899D}"/>
            </a:ext>
          </a:extLst>
        </xdr:cNvPr>
        <xdr:cNvCxnSpPr/>
      </xdr:nvCxnSpPr>
      <xdr:spPr>
        <a:xfrm>
          <a:off x="15481300" y="10475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93980</xdr:rowOff>
    </xdr:from>
    <xdr:to>
      <xdr:col>76</xdr:col>
      <xdr:colOff>165100</xdr:colOff>
      <xdr:row>61</xdr:row>
      <xdr:rowOff>24130</xdr:rowOff>
    </xdr:to>
    <xdr:sp macro="" textlink="">
      <xdr:nvSpPr>
        <xdr:cNvPr id="455" name="楕円 454">
          <a:extLst>
            <a:ext uri="{FF2B5EF4-FFF2-40B4-BE49-F238E27FC236}">
              <a16:creationId xmlns:a16="http://schemas.microsoft.com/office/drawing/2014/main" id="{6E642A8C-FFAF-4C46-8A45-71C9C099ABD6}"/>
            </a:ext>
          </a:extLst>
        </xdr:cNvPr>
        <xdr:cNvSpPr/>
      </xdr:nvSpPr>
      <xdr:spPr>
        <a:xfrm>
          <a:off x="14541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17145</xdr:rowOff>
    </xdr:to>
    <xdr:cxnSp macro="">
      <xdr:nvCxnSpPr>
        <xdr:cNvPr id="456" name="直線コネクタ 455">
          <a:extLst>
            <a:ext uri="{FF2B5EF4-FFF2-40B4-BE49-F238E27FC236}">
              <a16:creationId xmlns:a16="http://schemas.microsoft.com/office/drawing/2014/main" id="{6997F12B-06A6-47AC-85CF-36EAFD60A12C}"/>
            </a:ext>
          </a:extLst>
        </xdr:cNvPr>
        <xdr:cNvCxnSpPr/>
      </xdr:nvCxnSpPr>
      <xdr:spPr>
        <a:xfrm>
          <a:off x="14592300" y="104317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457" name="楕円 456">
          <a:extLst>
            <a:ext uri="{FF2B5EF4-FFF2-40B4-BE49-F238E27FC236}">
              <a16:creationId xmlns:a16="http://schemas.microsoft.com/office/drawing/2014/main" id="{1B4C5339-F91F-4CED-8F3B-4CBD2FD23316}"/>
            </a:ext>
          </a:extLst>
        </xdr:cNvPr>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144780</xdr:rowOff>
    </xdr:to>
    <xdr:cxnSp macro="">
      <xdr:nvCxnSpPr>
        <xdr:cNvPr id="458" name="直線コネクタ 457">
          <a:extLst>
            <a:ext uri="{FF2B5EF4-FFF2-40B4-BE49-F238E27FC236}">
              <a16:creationId xmlns:a16="http://schemas.microsoft.com/office/drawing/2014/main" id="{C23071FC-7AE5-48F3-8444-FCE5456BBF7C}"/>
            </a:ext>
          </a:extLst>
        </xdr:cNvPr>
        <xdr:cNvCxnSpPr/>
      </xdr:nvCxnSpPr>
      <xdr:spPr>
        <a:xfrm>
          <a:off x="13703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459" name="楕円 458">
          <a:extLst>
            <a:ext uri="{FF2B5EF4-FFF2-40B4-BE49-F238E27FC236}">
              <a16:creationId xmlns:a16="http://schemas.microsoft.com/office/drawing/2014/main" id="{0F330659-71DC-4C1E-BFA2-F7A2E1677123}"/>
            </a:ext>
          </a:extLst>
        </xdr:cNvPr>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66675</xdr:rowOff>
    </xdr:from>
    <xdr:to>
      <xdr:col>71</xdr:col>
      <xdr:colOff>177800</xdr:colOff>
      <xdr:row>60</xdr:row>
      <xdr:rowOff>110490</xdr:rowOff>
    </xdr:to>
    <xdr:cxnSp macro="">
      <xdr:nvCxnSpPr>
        <xdr:cNvPr id="460" name="直線コネクタ 459">
          <a:extLst>
            <a:ext uri="{FF2B5EF4-FFF2-40B4-BE49-F238E27FC236}">
              <a16:creationId xmlns:a16="http://schemas.microsoft.com/office/drawing/2014/main" id="{C2521530-F667-4DB8-BAC9-BCFBCDC80D09}"/>
            </a:ext>
          </a:extLst>
        </xdr:cNvPr>
        <xdr:cNvCxnSpPr/>
      </xdr:nvCxnSpPr>
      <xdr:spPr>
        <a:xfrm>
          <a:off x="12814300" y="103536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78757</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867E92E5-8495-4035-B906-FD0FA31D4D32}"/>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3909631D-7963-4F9D-9C94-2C63C32007A5}"/>
            </a:ext>
          </a:extLst>
        </xdr:cNvPr>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92092</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5C13C746-56F9-4737-8962-06A50D25E043}"/>
            </a:ext>
          </a:extLst>
        </xdr:cNvPr>
        <xdr:cNvSpPr txBox="1"/>
      </xdr:nvSpPr>
      <xdr:spPr>
        <a:xfrm>
          <a:off x="13500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20AF9523-7DC5-40C8-96DD-60C64A597232}"/>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5AD01543-0A87-45F2-9449-C660E42BB426}"/>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15257</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1A61B67F-7978-4A48-A1AD-2FA0CE9C834D}"/>
            </a:ext>
          </a:extLst>
        </xdr:cNvPr>
        <xdr:cNvSpPr txBox="1"/>
      </xdr:nvSpPr>
      <xdr:spPr>
        <a:xfrm>
          <a:off x="14389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92E68C7B-0ACD-49B2-8B56-1F6AFA128ED3}"/>
            </a:ext>
          </a:extLst>
        </xdr:cNvPr>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E2A67FA3-DC68-41B5-8BB9-842746968E0F}"/>
            </a:ext>
          </a:extLst>
        </xdr:cNvPr>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E9D7B6E8-5858-497B-AF14-DBEADEE948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C655F283-1538-40A7-B114-2BD4B17EAF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A371C053-E2B9-4317-B05D-2B43059A9EB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9FE93BC-3BD6-4EFE-A5FB-E01A36448F8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60DE6AE7-9CBA-413B-84F3-3545FC3C8E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3C25D8C4-91B0-4B82-A7BE-6FAC52947BC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1B0A6197-B44B-4A15-9B4A-58CDC394F2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FEF77E66-748F-41D9-A103-981B548C6A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CB036D3C-4AC0-4250-BB78-C5A4BD5F3D8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C6081C4F-E6DA-4F36-B0D3-BBB22C7529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A6E9DF2C-C4D4-4DB6-94AC-379BC198E0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CE4BE1F0-B743-491F-BFB8-84DD755D521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666C7E9F-FAF3-4045-A871-E07535D38D2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9CC9DCAD-78C4-4912-95AC-6D485E9373C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A9BE1363-B5D2-4907-A6AD-E4D16BEF92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FB441246-3E78-4434-807D-4E64B4B120B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5B6906D6-AC36-4FE2-A609-FAA9EB93839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a:extLst>
            <a:ext uri="{FF2B5EF4-FFF2-40B4-BE49-F238E27FC236}">
              <a16:creationId xmlns:a16="http://schemas.microsoft.com/office/drawing/2014/main" id="{11D313E0-CCAE-440F-BA02-0D98A89498D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8A5EECF4-C2C1-433F-B378-6659F0F4729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a:extLst>
            <a:ext uri="{FF2B5EF4-FFF2-40B4-BE49-F238E27FC236}">
              <a16:creationId xmlns:a16="http://schemas.microsoft.com/office/drawing/2014/main" id="{3BD17BF9-2468-47E5-9389-0AEBA96037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DACEB89A-1D89-480F-9E42-84C4A9D7630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B2C01ABF-ACED-4760-B800-7FB29B5606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6F3859FD-61A6-41CF-BB7F-5FA570A1F6F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492" name="直線コネクタ 491">
          <a:extLst>
            <a:ext uri="{FF2B5EF4-FFF2-40B4-BE49-F238E27FC236}">
              <a16:creationId xmlns:a16="http://schemas.microsoft.com/office/drawing/2014/main" id="{333AF879-AEF9-4B46-BE1B-CEC534657161}"/>
            </a:ext>
          </a:extLst>
        </xdr:cNvPr>
        <xdr:cNvCxnSpPr/>
      </xdr:nvCxnSpPr>
      <xdr:spPr>
        <a:xfrm flipV="1">
          <a:off x="22160864"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9DA23DD2-30AC-467F-B5D6-88F16402B67D}"/>
            </a:ext>
          </a:extLst>
        </xdr:cNvPr>
        <xdr:cNvSpPr txBox="1"/>
      </xdr:nvSpPr>
      <xdr:spPr>
        <a:xfrm>
          <a:off x="22199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494" name="直線コネクタ 493">
          <a:extLst>
            <a:ext uri="{FF2B5EF4-FFF2-40B4-BE49-F238E27FC236}">
              <a16:creationId xmlns:a16="http://schemas.microsoft.com/office/drawing/2014/main" id="{A9D80330-B3C5-481A-96BA-1FD7D27393F3}"/>
            </a:ext>
          </a:extLst>
        </xdr:cNvPr>
        <xdr:cNvCxnSpPr/>
      </xdr:nvCxnSpPr>
      <xdr:spPr>
        <a:xfrm>
          <a:off x="22072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813DD015-C343-43B8-8270-51BE14CAA66F}"/>
            </a:ext>
          </a:extLst>
        </xdr:cNvPr>
        <xdr:cNvSpPr txBox="1"/>
      </xdr:nvSpPr>
      <xdr:spPr>
        <a:xfrm>
          <a:off x="22199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496" name="直線コネクタ 495">
          <a:extLst>
            <a:ext uri="{FF2B5EF4-FFF2-40B4-BE49-F238E27FC236}">
              <a16:creationId xmlns:a16="http://schemas.microsoft.com/office/drawing/2014/main" id="{1C2BF36C-BDE7-4C72-9C45-1DC9BEA0A988}"/>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705D1F61-841D-4080-8B2C-68E279121350}"/>
            </a:ext>
          </a:extLst>
        </xdr:cNvPr>
        <xdr:cNvSpPr txBox="1"/>
      </xdr:nvSpPr>
      <xdr:spPr>
        <a:xfrm>
          <a:off x="22199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98" name="フローチャート: 判断 497">
          <a:extLst>
            <a:ext uri="{FF2B5EF4-FFF2-40B4-BE49-F238E27FC236}">
              <a16:creationId xmlns:a16="http://schemas.microsoft.com/office/drawing/2014/main" id="{B5F998B4-61D2-44E5-A596-CF686E1A7C4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499" name="フローチャート: 判断 498">
          <a:extLst>
            <a:ext uri="{FF2B5EF4-FFF2-40B4-BE49-F238E27FC236}">
              <a16:creationId xmlns:a16="http://schemas.microsoft.com/office/drawing/2014/main" id="{049B4004-5E94-4155-921A-46905A8AF414}"/>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0" name="フローチャート: 判断 499">
          <a:extLst>
            <a:ext uri="{FF2B5EF4-FFF2-40B4-BE49-F238E27FC236}">
              <a16:creationId xmlns:a16="http://schemas.microsoft.com/office/drawing/2014/main" id="{DE41D58B-2929-4BFA-8CF0-F752EFA234DC}"/>
            </a:ext>
          </a:extLst>
        </xdr:cNvPr>
        <xdr:cNvSpPr/>
      </xdr:nvSpPr>
      <xdr:spPr>
        <a:xfrm>
          <a:off x="2038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01" name="フローチャート: 判断 500">
          <a:extLst>
            <a:ext uri="{FF2B5EF4-FFF2-40B4-BE49-F238E27FC236}">
              <a16:creationId xmlns:a16="http://schemas.microsoft.com/office/drawing/2014/main" id="{84BE27AF-030F-44F1-AEBC-DEA94EAB929C}"/>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02" name="フローチャート: 判断 501">
          <a:extLst>
            <a:ext uri="{FF2B5EF4-FFF2-40B4-BE49-F238E27FC236}">
              <a16:creationId xmlns:a16="http://schemas.microsoft.com/office/drawing/2014/main" id="{81A7B47F-BCF0-42C2-8025-BD67F6861002}"/>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34DB0D4-112C-4894-964F-3DDED05BA19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6A8BBF5-8E56-4889-A8AE-4FA4658405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BBFA394-191B-452B-8486-8C5F1723219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F019640-11B6-4455-A809-7F7101CE36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1C8FDA6-ADBF-47D9-9105-5523B01B1D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08" name="楕円 507">
          <a:extLst>
            <a:ext uri="{FF2B5EF4-FFF2-40B4-BE49-F238E27FC236}">
              <a16:creationId xmlns:a16="http://schemas.microsoft.com/office/drawing/2014/main" id="{67ED0E5B-1383-44B8-952B-AC71AFC6ED27}"/>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100347</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DEECA32A-090D-4A14-9C02-0FAD4B489B33}"/>
            </a:ext>
          </a:extLst>
        </xdr:cNvPr>
        <xdr:cNvSpPr txBox="1"/>
      </xdr:nvSpPr>
      <xdr:spPr>
        <a:xfrm>
          <a:off x="22199600"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xdr:rowOff>
    </xdr:from>
    <xdr:to>
      <xdr:col>112</xdr:col>
      <xdr:colOff>38100</xdr:colOff>
      <xdr:row>63</xdr:row>
      <xdr:rowOff>115570</xdr:rowOff>
    </xdr:to>
    <xdr:sp macro="" textlink="">
      <xdr:nvSpPr>
        <xdr:cNvPr id="510" name="楕円 509">
          <a:extLst>
            <a:ext uri="{FF2B5EF4-FFF2-40B4-BE49-F238E27FC236}">
              <a16:creationId xmlns:a16="http://schemas.microsoft.com/office/drawing/2014/main" id="{4DE694D6-D8B9-473D-BC6F-6548E0E16DC2}"/>
            </a:ext>
          </a:extLst>
        </xdr:cNvPr>
        <xdr:cNvSpPr/>
      </xdr:nvSpPr>
      <xdr:spPr>
        <a:xfrm>
          <a:off x="2127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64770</xdr:rowOff>
    </xdr:to>
    <xdr:cxnSp macro="">
      <xdr:nvCxnSpPr>
        <xdr:cNvPr id="511" name="直線コネクタ 510">
          <a:extLst>
            <a:ext uri="{FF2B5EF4-FFF2-40B4-BE49-F238E27FC236}">
              <a16:creationId xmlns:a16="http://schemas.microsoft.com/office/drawing/2014/main" id="{90F38350-D4BC-4D07-BBF0-CEC39BD75524}"/>
            </a:ext>
          </a:extLst>
        </xdr:cNvPr>
        <xdr:cNvCxnSpPr/>
      </xdr:nvCxnSpPr>
      <xdr:spPr>
        <a:xfrm>
          <a:off x="21323300" y="1086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2" name="楕円 511">
          <a:extLst>
            <a:ext uri="{FF2B5EF4-FFF2-40B4-BE49-F238E27FC236}">
              <a16:creationId xmlns:a16="http://schemas.microsoft.com/office/drawing/2014/main" id="{6B2AFAAC-CE37-42AF-B885-32B5F647489F}"/>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64770</xdr:rowOff>
    </xdr:from>
    <xdr:to>
      <xdr:col>111</xdr:col>
      <xdr:colOff>177800</xdr:colOff>
      <xdr:row>63</xdr:row>
      <xdr:rowOff>68580</xdr:rowOff>
    </xdr:to>
    <xdr:cxnSp macro="">
      <xdr:nvCxnSpPr>
        <xdr:cNvPr id="513" name="直線コネクタ 512">
          <a:extLst>
            <a:ext uri="{FF2B5EF4-FFF2-40B4-BE49-F238E27FC236}">
              <a16:creationId xmlns:a16="http://schemas.microsoft.com/office/drawing/2014/main" id="{91959239-1D56-4A2C-BE0E-AEFF5336EE36}"/>
            </a:ext>
          </a:extLst>
        </xdr:cNvPr>
        <xdr:cNvCxnSpPr/>
      </xdr:nvCxnSpPr>
      <xdr:spPr>
        <a:xfrm flipV="1">
          <a:off x="20434300" y="1086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514" name="楕円 513">
          <a:extLst>
            <a:ext uri="{FF2B5EF4-FFF2-40B4-BE49-F238E27FC236}">
              <a16:creationId xmlns:a16="http://schemas.microsoft.com/office/drawing/2014/main" id="{5C29EA60-5076-4BA7-9E2E-26FCF3F7FC94}"/>
            </a:ext>
          </a:extLst>
        </xdr:cNvPr>
        <xdr:cNvSpPr/>
      </xdr:nvSpPr>
      <xdr:spPr>
        <a:xfrm>
          <a:off x="19494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72390</xdr:rowOff>
    </xdr:to>
    <xdr:cxnSp macro="">
      <xdr:nvCxnSpPr>
        <xdr:cNvPr id="515" name="直線コネクタ 514">
          <a:extLst>
            <a:ext uri="{FF2B5EF4-FFF2-40B4-BE49-F238E27FC236}">
              <a16:creationId xmlns:a16="http://schemas.microsoft.com/office/drawing/2014/main" id="{B33E3119-B728-4E0C-A6FC-DAF287AEFEE4}"/>
            </a:ext>
          </a:extLst>
        </xdr:cNvPr>
        <xdr:cNvCxnSpPr/>
      </xdr:nvCxnSpPr>
      <xdr:spPr>
        <a:xfrm flipV="1">
          <a:off x="19545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21590</xdr:rowOff>
    </xdr:from>
    <xdr:to>
      <xdr:col>98</xdr:col>
      <xdr:colOff>38100</xdr:colOff>
      <xdr:row>63</xdr:row>
      <xdr:rowOff>123190</xdr:rowOff>
    </xdr:to>
    <xdr:sp macro="" textlink="">
      <xdr:nvSpPr>
        <xdr:cNvPr id="516" name="楕円 515">
          <a:extLst>
            <a:ext uri="{FF2B5EF4-FFF2-40B4-BE49-F238E27FC236}">
              <a16:creationId xmlns:a16="http://schemas.microsoft.com/office/drawing/2014/main" id="{5B181CBB-A0EF-42CC-BC58-92254B4B6049}"/>
            </a:ext>
          </a:extLst>
        </xdr:cNvPr>
        <xdr:cNvSpPr/>
      </xdr:nvSpPr>
      <xdr:spPr>
        <a:xfrm>
          <a:off x="18605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72390</xdr:rowOff>
    </xdr:from>
    <xdr:to>
      <xdr:col>102</xdr:col>
      <xdr:colOff>114300</xdr:colOff>
      <xdr:row>63</xdr:row>
      <xdr:rowOff>72390</xdr:rowOff>
    </xdr:to>
    <xdr:cxnSp macro="">
      <xdr:nvCxnSpPr>
        <xdr:cNvPr id="517" name="直線コネクタ 516">
          <a:extLst>
            <a:ext uri="{FF2B5EF4-FFF2-40B4-BE49-F238E27FC236}">
              <a16:creationId xmlns:a16="http://schemas.microsoft.com/office/drawing/2014/main" id="{4881B710-217D-4243-A5CE-F6BA965B4E49}"/>
            </a:ext>
          </a:extLst>
        </xdr:cNvPr>
        <xdr:cNvCxnSpPr/>
      </xdr:nvCxnSpPr>
      <xdr:spPr>
        <a:xfrm>
          <a:off x="18656300" y="1087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518" name="n_1aveValue【保健センター・保健所】&#10;一人当たり面積">
          <a:extLst>
            <a:ext uri="{FF2B5EF4-FFF2-40B4-BE49-F238E27FC236}">
              <a16:creationId xmlns:a16="http://schemas.microsoft.com/office/drawing/2014/main" id="{B7D3B473-7EF6-411C-B6DF-E082903DB1F1}"/>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519" name="n_2aveValue【保健センター・保健所】&#10;一人当たり面積">
          <a:extLst>
            <a:ext uri="{FF2B5EF4-FFF2-40B4-BE49-F238E27FC236}">
              <a16:creationId xmlns:a16="http://schemas.microsoft.com/office/drawing/2014/main" id="{A6EF0E32-ADCF-4F04-9473-5F8F7750D92A}"/>
            </a:ext>
          </a:extLst>
        </xdr:cNvPr>
        <xdr:cNvSpPr txBox="1"/>
      </xdr:nvSpPr>
      <xdr:spPr>
        <a:xfrm>
          <a:off x="20199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520" name="n_3aveValue【保健センター・保健所】&#10;一人当たり面積">
          <a:extLst>
            <a:ext uri="{FF2B5EF4-FFF2-40B4-BE49-F238E27FC236}">
              <a16:creationId xmlns:a16="http://schemas.microsoft.com/office/drawing/2014/main" id="{88DF6BFE-DDB6-47B2-8468-14DCF9821009}"/>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521" name="n_4aveValue【保健センター・保健所】&#10;一人当たり面積">
          <a:extLst>
            <a:ext uri="{FF2B5EF4-FFF2-40B4-BE49-F238E27FC236}">
              <a16:creationId xmlns:a16="http://schemas.microsoft.com/office/drawing/2014/main" id="{7533B024-98BA-49EA-A865-7B7B5F33095A}"/>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106697</xdr:rowOff>
    </xdr:from>
    <xdr:ext cx="469744" cy="259045"/>
    <xdr:sp macro="" textlink="">
      <xdr:nvSpPr>
        <xdr:cNvPr id="522" name="n_1mainValue【保健センター・保健所】&#10;一人当たり面積">
          <a:extLst>
            <a:ext uri="{FF2B5EF4-FFF2-40B4-BE49-F238E27FC236}">
              <a16:creationId xmlns:a16="http://schemas.microsoft.com/office/drawing/2014/main" id="{747E315E-4E36-4EEA-9A40-0C657DCD6387}"/>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23" name="n_2mainValue【保健センター・保健所】&#10;一人当たり面積">
          <a:extLst>
            <a:ext uri="{FF2B5EF4-FFF2-40B4-BE49-F238E27FC236}">
              <a16:creationId xmlns:a16="http://schemas.microsoft.com/office/drawing/2014/main" id="{6D1B6D7E-2F65-4DA7-821E-D3B8CB314A4C}"/>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524" name="n_3mainValue【保健センター・保健所】&#10;一人当たり面積">
          <a:extLst>
            <a:ext uri="{FF2B5EF4-FFF2-40B4-BE49-F238E27FC236}">
              <a16:creationId xmlns:a16="http://schemas.microsoft.com/office/drawing/2014/main" id="{99CD3363-38DA-48F3-8002-E9145131FCDC}"/>
            </a:ext>
          </a:extLst>
        </xdr:cNvPr>
        <xdr:cNvSpPr txBox="1"/>
      </xdr:nvSpPr>
      <xdr:spPr>
        <a:xfrm>
          <a:off x="19310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114317</xdr:rowOff>
    </xdr:from>
    <xdr:ext cx="469744" cy="259045"/>
    <xdr:sp macro="" textlink="">
      <xdr:nvSpPr>
        <xdr:cNvPr id="525" name="n_4mainValue【保健センター・保健所】&#10;一人当たり面積">
          <a:extLst>
            <a:ext uri="{FF2B5EF4-FFF2-40B4-BE49-F238E27FC236}">
              <a16:creationId xmlns:a16="http://schemas.microsoft.com/office/drawing/2014/main" id="{618DED6D-9B3B-4932-A90E-A1D7EF8ABE4C}"/>
            </a:ext>
          </a:extLst>
        </xdr:cNvPr>
        <xdr:cNvSpPr txBox="1"/>
      </xdr:nvSpPr>
      <xdr:spPr>
        <a:xfrm>
          <a:off x="18421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434FEB04-FA8D-4A79-BEE8-631199D99B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7D1D21D3-9390-40BD-8EE0-9B7CD01307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1786E7BE-FC2C-4A6E-A8DC-385D5EFD55F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D909D0AB-FF6D-475A-B140-23CA0D5DF87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D7F0D4F9-28CE-4CFC-9A94-79C5E53FE0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D1F85431-7C96-443D-B2CE-4FAD52AC43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BFEC02F3-AB45-44E0-893A-2373AA90050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32B7C61C-014C-4583-80ED-957C31DE0F6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740D75D6-ED44-4784-B42D-15E235CD7F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84CFFE6E-8A11-431E-BC8A-FF7D21EF25F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4D7E9BDF-16E0-41A0-9824-0DB5F758AC3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B042F1BF-6B13-4F5C-BCA6-2E20AE4283E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F2B2CED8-98BE-4D37-8D99-A12640E2C69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EF03B189-5215-4AF1-B815-48C95646F0B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DE5A0D33-22C3-4BB6-8470-A9E02C9437A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F4ECBF65-0D41-4A05-A68F-0FB995A185A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6F4B5247-4647-4D72-9831-2552B683EA6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8453A641-D2E9-457E-892D-2F369A0000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CC610401-0E5A-4FCD-A15C-F317DEA40C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591468C5-B9E1-49B2-BDAA-3107FE48164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6" name="テキスト ボックス 545">
          <a:extLst>
            <a:ext uri="{FF2B5EF4-FFF2-40B4-BE49-F238E27FC236}">
              <a16:creationId xmlns:a16="http://schemas.microsoft.com/office/drawing/2014/main" id="{3D1BAF5D-1398-4070-A9CF-5F490A9B088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2657287-9695-4275-B385-ACF07F8ECE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8" name="テキスト ボックス 547">
          <a:extLst>
            <a:ext uri="{FF2B5EF4-FFF2-40B4-BE49-F238E27FC236}">
              <a16:creationId xmlns:a16="http://schemas.microsoft.com/office/drawing/2014/main" id="{0165973F-08A2-418F-BB79-EAA4E829C1C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EDD1F4D1-3EA2-4151-9E07-7844E5DF73B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550" name="直線コネクタ 549">
          <a:extLst>
            <a:ext uri="{FF2B5EF4-FFF2-40B4-BE49-F238E27FC236}">
              <a16:creationId xmlns:a16="http://schemas.microsoft.com/office/drawing/2014/main" id="{332DA957-3791-466D-9469-8D64F209A1A1}"/>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1" name="【消防施設】&#10;有形固定資産減価償却率最小値テキスト">
          <a:extLst>
            <a:ext uri="{FF2B5EF4-FFF2-40B4-BE49-F238E27FC236}">
              <a16:creationId xmlns:a16="http://schemas.microsoft.com/office/drawing/2014/main" id="{9DB025DB-4570-4090-B011-305E43862DB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2" name="直線コネクタ 551">
          <a:extLst>
            <a:ext uri="{FF2B5EF4-FFF2-40B4-BE49-F238E27FC236}">
              <a16:creationId xmlns:a16="http://schemas.microsoft.com/office/drawing/2014/main" id="{D9A7C64B-8294-46EF-9D48-DBB9FFE0683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553" name="【消防施設】&#10;有形固定資産減価償却率最大値テキスト">
          <a:extLst>
            <a:ext uri="{FF2B5EF4-FFF2-40B4-BE49-F238E27FC236}">
              <a16:creationId xmlns:a16="http://schemas.microsoft.com/office/drawing/2014/main" id="{CEDAA941-6133-456F-AAF6-6C1FC123E1E3}"/>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554" name="直線コネクタ 553">
          <a:extLst>
            <a:ext uri="{FF2B5EF4-FFF2-40B4-BE49-F238E27FC236}">
              <a16:creationId xmlns:a16="http://schemas.microsoft.com/office/drawing/2014/main" id="{93A3FE1F-7A8F-4C72-B8A8-0799E7449276}"/>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FE6C6BA5-6B18-4827-A25F-6F9F09E4F55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56" name="フローチャート: 判断 555">
          <a:extLst>
            <a:ext uri="{FF2B5EF4-FFF2-40B4-BE49-F238E27FC236}">
              <a16:creationId xmlns:a16="http://schemas.microsoft.com/office/drawing/2014/main" id="{12F6A8B8-25CC-46B6-8191-9DC954484834}"/>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557" name="フローチャート: 判断 556">
          <a:extLst>
            <a:ext uri="{FF2B5EF4-FFF2-40B4-BE49-F238E27FC236}">
              <a16:creationId xmlns:a16="http://schemas.microsoft.com/office/drawing/2014/main" id="{D7CCCFBE-A46A-45B6-A410-9A65D48A9ABB}"/>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58" name="フローチャート: 判断 557">
          <a:extLst>
            <a:ext uri="{FF2B5EF4-FFF2-40B4-BE49-F238E27FC236}">
              <a16:creationId xmlns:a16="http://schemas.microsoft.com/office/drawing/2014/main" id="{B585EAB0-6826-4C65-8431-912553CB26D7}"/>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559" name="フローチャート: 判断 558">
          <a:extLst>
            <a:ext uri="{FF2B5EF4-FFF2-40B4-BE49-F238E27FC236}">
              <a16:creationId xmlns:a16="http://schemas.microsoft.com/office/drawing/2014/main" id="{6F4D191A-9F0D-418D-B144-38FE9861E147}"/>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560" name="フローチャート: 判断 559">
          <a:extLst>
            <a:ext uri="{FF2B5EF4-FFF2-40B4-BE49-F238E27FC236}">
              <a16:creationId xmlns:a16="http://schemas.microsoft.com/office/drawing/2014/main" id="{ADFE4323-8C41-4BB2-9D69-1C2C79B330A9}"/>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4C0E2F8-D9C8-4A46-8476-ECA655CCEE7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E4082FFD-0531-440A-A9E7-FD26FD76F2D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EAA6006-448D-4E03-85B0-256CFEA386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1C50ADA-50BA-4E7C-9217-2B08799BA71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B0EE6BA-320D-478C-A469-2BE4BB9ECE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120650</xdr:rowOff>
    </xdr:from>
    <xdr:to>
      <xdr:col>85</xdr:col>
      <xdr:colOff>177800</xdr:colOff>
      <xdr:row>84</xdr:row>
      <xdr:rowOff>50800</xdr:rowOff>
    </xdr:to>
    <xdr:sp macro="" textlink="">
      <xdr:nvSpPr>
        <xdr:cNvPr id="566" name="楕円 565">
          <a:extLst>
            <a:ext uri="{FF2B5EF4-FFF2-40B4-BE49-F238E27FC236}">
              <a16:creationId xmlns:a16="http://schemas.microsoft.com/office/drawing/2014/main" id="{711F4486-4E12-449E-BDCF-8291816C910C}"/>
            </a:ext>
          </a:extLst>
        </xdr:cNvPr>
        <xdr:cNvSpPr/>
      </xdr:nvSpPr>
      <xdr:spPr>
        <a:xfrm>
          <a:off x="16268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99077</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B3B38CF8-C7B4-44FA-8091-70EDBD013050}"/>
            </a:ext>
          </a:extLst>
        </xdr:cNvPr>
        <xdr:cNvSpPr txBox="1"/>
      </xdr:nvSpPr>
      <xdr:spPr>
        <a:xfrm>
          <a:off x="16357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568" name="楕円 567">
          <a:extLst>
            <a:ext uri="{FF2B5EF4-FFF2-40B4-BE49-F238E27FC236}">
              <a16:creationId xmlns:a16="http://schemas.microsoft.com/office/drawing/2014/main" id="{05923193-8E66-48D0-9D11-458E29FBD739}"/>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0</xdr:rowOff>
    </xdr:to>
    <xdr:cxnSp macro="">
      <xdr:nvCxnSpPr>
        <xdr:cNvPr id="569" name="直線コネクタ 568">
          <a:extLst>
            <a:ext uri="{FF2B5EF4-FFF2-40B4-BE49-F238E27FC236}">
              <a16:creationId xmlns:a16="http://schemas.microsoft.com/office/drawing/2014/main" id="{D492E161-2803-4992-8770-E07DDB7E3562}"/>
            </a:ext>
          </a:extLst>
        </xdr:cNvPr>
        <xdr:cNvCxnSpPr/>
      </xdr:nvCxnSpPr>
      <xdr:spPr>
        <a:xfrm>
          <a:off x="15481300" y="14371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80645</xdr:rowOff>
    </xdr:from>
    <xdr:to>
      <xdr:col>76</xdr:col>
      <xdr:colOff>165100</xdr:colOff>
      <xdr:row>84</xdr:row>
      <xdr:rowOff>10795</xdr:rowOff>
    </xdr:to>
    <xdr:sp macro="" textlink="">
      <xdr:nvSpPr>
        <xdr:cNvPr id="570" name="楕円 569">
          <a:extLst>
            <a:ext uri="{FF2B5EF4-FFF2-40B4-BE49-F238E27FC236}">
              <a16:creationId xmlns:a16="http://schemas.microsoft.com/office/drawing/2014/main" id="{140A5D2C-4C37-4B40-8FC8-4F31539FEDFD}"/>
            </a:ext>
          </a:extLst>
        </xdr:cNvPr>
        <xdr:cNvSpPr/>
      </xdr:nvSpPr>
      <xdr:spPr>
        <a:xfrm>
          <a:off x="14541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131445</xdr:rowOff>
    </xdr:from>
    <xdr:to>
      <xdr:col>81</xdr:col>
      <xdr:colOff>50800</xdr:colOff>
      <xdr:row>83</xdr:row>
      <xdr:rowOff>140970</xdr:rowOff>
    </xdr:to>
    <xdr:cxnSp macro="">
      <xdr:nvCxnSpPr>
        <xdr:cNvPr id="571" name="直線コネクタ 570">
          <a:extLst>
            <a:ext uri="{FF2B5EF4-FFF2-40B4-BE49-F238E27FC236}">
              <a16:creationId xmlns:a16="http://schemas.microsoft.com/office/drawing/2014/main" id="{00F7E76C-FBD6-4B21-9027-F26EEE31B1B7}"/>
            </a:ext>
          </a:extLst>
        </xdr:cNvPr>
        <xdr:cNvCxnSpPr/>
      </xdr:nvCxnSpPr>
      <xdr:spPr>
        <a:xfrm>
          <a:off x="14592300" y="143617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67311</xdr:rowOff>
    </xdr:from>
    <xdr:to>
      <xdr:col>72</xdr:col>
      <xdr:colOff>38100</xdr:colOff>
      <xdr:row>83</xdr:row>
      <xdr:rowOff>168911</xdr:rowOff>
    </xdr:to>
    <xdr:sp macro="" textlink="">
      <xdr:nvSpPr>
        <xdr:cNvPr id="572" name="楕円 571">
          <a:extLst>
            <a:ext uri="{FF2B5EF4-FFF2-40B4-BE49-F238E27FC236}">
              <a16:creationId xmlns:a16="http://schemas.microsoft.com/office/drawing/2014/main" id="{4B8AE515-BD5B-4E09-8D0D-3ED2B043771F}"/>
            </a:ext>
          </a:extLst>
        </xdr:cNvPr>
        <xdr:cNvSpPr/>
      </xdr:nvSpPr>
      <xdr:spPr>
        <a:xfrm>
          <a:off x="1365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131445</xdr:rowOff>
    </xdr:to>
    <xdr:cxnSp macro="">
      <xdr:nvCxnSpPr>
        <xdr:cNvPr id="573" name="直線コネクタ 572">
          <a:extLst>
            <a:ext uri="{FF2B5EF4-FFF2-40B4-BE49-F238E27FC236}">
              <a16:creationId xmlns:a16="http://schemas.microsoft.com/office/drawing/2014/main" id="{8CF1DFB9-0377-4692-9130-6FB2907FA6AF}"/>
            </a:ext>
          </a:extLst>
        </xdr:cNvPr>
        <xdr:cNvCxnSpPr/>
      </xdr:nvCxnSpPr>
      <xdr:spPr>
        <a:xfrm>
          <a:off x="13703300" y="143484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42545</xdr:rowOff>
    </xdr:from>
    <xdr:to>
      <xdr:col>67</xdr:col>
      <xdr:colOff>101600</xdr:colOff>
      <xdr:row>83</xdr:row>
      <xdr:rowOff>144145</xdr:rowOff>
    </xdr:to>
    <xdr:sp macro="" textlink="">
      <xdr:nvSpPr>
        <xdr:cNvPr id="574" name="楕円 573">
          <a:extLst>
            <a:ext uri="{FF2B5EF4-FFF2-40B4-BE49-F238E27FC236}">
              <a16:creationId xmlns:a16="http://schemas.microsoft.com/office/drawing/2014/main" id="{DDECD99F-F0E3-4677-9E31-DCC5F01C0A0E}"/>
            </a:ext>
          </a:extLst>
        </xdr:cNvPr>
        <xdr:cNvSpPr/>
      </xdr:nvSpPr>
      <xdr:spPr>
        <a:xfrm>
          <a:off x="12763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93345</xdr:rowOff>
    </xdr:from>
    <xdr:to>
      <xdr:col>71</xdr:col>
      <xdr:colOff>177800</xdr:colOff>
      <xdr:row>83</xdr:row>
      <xdr:rowOff>118111</xdr:rowOff>
    </xdr:to>
    <xdr:cxnSp macro="">
      <xdr:nvCxnSpPr>
        <xdr:cNvPr id="575" name="直線コネクタ 574">
          <a:extLst>
            <a:ext uri="{FF2B5EF4-FFF2-40B4-BE49-F238E27FC236}">
              <a16:creationId xmlns:a16="http://schemas.microsoft.com/office/drawing/2014/main" id="{CBB9EA27-892A-4197-A9C8-F500AA81060D}"/>
            </a:ext>
          </a:extLst>
        </xdr:cNvPr>
        <xdr:cNvCxnSpPr/>
      </xdr:nvCxnSpPr>
      <xdr:spPr>
        <a:xfrm>
          <a:off x="12814300" y="14323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576" name="n_1aveValue【消防施設】&#10;有形固定資産減価償却率">
          <a:extLst>
            <a:ext uri="{FF2B5EF4-FFF2-40B4-BE49-F238E27FC236}">
              <a16:creationId xmlns:a16="http://schemas.microsoft.com/office/drawing/2014/main" id="{91D78F11-968B-4BB0-8236-3237D3463B9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77" name="n_2aveValue【消防施設】&#10;有形固定資産減価償却率">
          <a:extLst>
            <a:ext uri="{FF2B5EF4-FFF2-40B4-BE49-F238E27FC236}">
              <a16:creationId xmlns:a16="http://schemas.microsoft.com/office/drawing/2014/main" id="{5ACF3C20-CEDB-4C0D-9A44-D45FE5E40628}"/>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578" name="n_3aveValue【消防施設】&#10;有形固定資産減価償却率">
          <a:extLst>
            <a:ext uri="{FF2B5EF4-FFF2-40B4-BE49-F238E27FC236}">
              <a16:creationId xmlns:a16="http://schemas.microsoft.com/office/drawing/2014/main" id="{0188FE5D-DA86-4991-B77C-A6D6EEAB2CAF}"/>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579" name="n_4aveValue【消防施設】&#10;有形固定資産減価償却率">
          <a:extLst>
            <a:ext uri="{FF2B5EF4-FFF2-40B4-BE49-F238E27FC236}">
              <a16:creationId xmlns:a16="http://schemas.microsoft.com/office/drawing/2014/main" id="{732743C4-C3B7-44E9-8243-82B7FC6D6E0E}"/>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580" name="n_1mainValue【消防施設】&#10;有形固定資産減価償却率">
          <a:extLst>
            <a:ext uri="{FF2B5EF4-FFF2-40B4-BE49-F238E27FC236}">
              <a16:creationId xmlns:a16="http://schemas.microsoft.com/office/drawing/2014/main" id="{2EDC8683-7AB7-406F-9E50-FAA4A3E685F4}"/>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1922</xdr:rowOff>
    </xdr:from>
    <xdr:ext cx="405111" cy="259045"/>
    <xdr:sp macro="" textlink="">
      <xdr:nvSpPr>
        <xdr:cNvPr id="581" name="n_2mainValue【消防施設】&#10;有形固定資産減価償却率">
          <a:extLst>
            <a:ext uri="{FF2B5EF4-FFF2-40B4-BE49-F238E27FC236}">
              <a16:creationId xmlns:a16="http://schemas.microsoft.com/office/drawing/2014/main" id="{3F54CCDF-24B8-4E87-8411-7EBA3122D35A}"/>
            </a:ext>
          </a:extLst>
        </xdr:cNvPr>
        <xdr:cNvSpPr txBox="1"/>
      </xdr:nvSpPr>
      <xdr:spPr>
        <a:xfrm>
          <a:off x="14389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160038</xdr:rowOff>
    </xdr:from>
    <xdr:ext cx="405111" cy="259045"/>
    <xdr:sp macro="" textlink="">
      <xdr:nvSpPr>
        <xdr:cNvPr id="582" name="n_3mainValue【消防施設】&#10;有形固定資産減価償却率">
          <a:extLst>
            <a:ext uri="{FF2B5EF4-FFF2-40B4-BE49-F238E27FC236}">
              <a16:creationId xmlns:a16="http://schemas.microsoft.com/office/drawing/2014/main" id="{5C6A17ED-3FCF-4B19-A608-B22BAE747240}"/>
            </a:ext>
          </a:extLst>
        </xdr:cNvPr>
        <xdr:cNvSpPr txBox="1"/>
      </xdr:nvSpPr>
      <xdr:spPr>
        <a:xfrm>
          <a:off x="13500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135272</xdr:rowOff>
    </xdr:from>
    <xdr:ext cx="405111" cy="259045"/>
    <xdr:sp macro="" textlink="">
      <xdr:nvSpPr>
        <xdr:cNvPr id="583" name="n_4mainValue【消防施設】&#10;有形固定資産減価償却率">
          <a:extLst>
            <a:ext uri="{FF2B5EF4-FFF2-40B4-BE49-F238E27FC236}">
              <a16:creationId xmlns:a16="http://schemas.microsoft.com/office/drawing/2014/main" id="{F353325E-CBAB-4F7F-81DA-29CBB65041E9}"/>
            </a:ext>
          </a:extLst>
        </xdr:cNvPr>
        <xdr:cNvSpPr txBox="1"/>
      </xdr:nvSpPr>
      <xdr:spPr>
        <a:xfrm>
          <a:off x="12611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98D131D4-93DC-4686-99C9-B62DA8ABC97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036E6F31-CA2D-4D46-83F6-CCF85A48C6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06DCF95F-91ED-4F55-B38D-900940E29E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1D975F5C-F44E-431F-BC37-3C91CC5D98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DC0688FE-964D-49EB-849E-FACE65D660D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7CE68DE0-E02E-439E-9C1F-7A0A7331C5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5248AA24-F77F-45D0-BC53-9B8277FE8CB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22D45F2C-A026-41A9-BE69-C5763782ADC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6129E3E2-2366-4B8C-A944-DEEC9FC18C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1CAEFE7F-F6E4-4B4E-9824-A16109EE4D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8EE44A50-961D-4207-9804-D177D6E6E84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E1FB1684-0E1E-430F-9EF1-E163214E1F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947E94FA-7D37-4244-8BA1-3C857E4B14B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FEE81776-DEB4-4A07-A52A-29C5DE96E6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227A329D-FC7F-43D9-BB23-AEFE915B596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6FC1800C-7E9F-44CA-A467-6F6E942F977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E74B5B2C-C3C0-4BB2-B802-D5E66BA9D29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3928A93C-6B14-4D90-88A8-4409E743630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9808F69A-DBFD-46B5-AA5C-4834B13ABD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886EFB59-35B9-405A-B429-3C0F2B4D0D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FD0640F9-83AF-4C61-A75A-F26C0E3C4E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605" name="直線コネクタ 604">
          <a:extLst>
            <a:ext uri="{FF2B5EF4-FFF2-40B4-BE49-F238E27FC236}">
              <a16:creationId xmlns:a16="http://schemas.microsoft.com/office/drawing/2014/main" id="{2A869A3B-479D-4B2D-9947-F0E335C2229E}"/>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06" name="【消防施設】&#10;一人当たり面積最小値テキスト">
          <a:extLst>
            <a:ext uri="{FF2B5EF4-FFF2-40B4-BE49-F238E27FC236}">
              <a16:creationId xmlns:a16="http://schemas.microsoft.com/office/drawing/2014/main" id="{2EEFBC92-6140-44DC-A4D4-8530222CD5A9}"/>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07" name="直線コネクタ 606">
          <a:extLst>
            <a:ext uri="{FF2B5EF4-FFF2-40B4-BE49-F238E27FC236}">
              <a16:creationId xmlns:a16="http://schemas.microsoft.com/office/drawing/2014/main" id="{CF2D0393-BD6E-4C1E-B236-BEF432D40EC3}"/>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08" name="【消防施設】&#10;一人当たり面積最大値テキスト">
          <a:extLst>
            <a:ext uri="{FF2B5EF4-FFF2-40B4-BE49-F238E27FC236}">
              <a16:creationId xmlns:a16="http://schemas.microsoft.com/office/drawing/2014/main" id="{EC270AFB-126D-4428-B81E-8A2C7AA8B33E}"/>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09" name="直線コネクタ 608">
          <a:extLst>
            <a:ext uri="{FF2B5EF4-FFF2-40B4-BE49-F238E27FC236}">
              <a16:creationId xmlns:a16="http://schemas.microsoft.com/office/drawing/2014/main" id="{26FD154D-6ECC-4E30-AAD5-D96C4A95DBF5}"/>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610" name="【消防施設】&#10;一人当たり面積平均値テキスト">
          <a:extLst>
            <a:ext uri="{FF2B5EF4-FFF2-40B4-BE49-F238E27FC236}">
              <a16:creationId xmlns:a16="http://schemas.microsoft.com/office/drawing/2014/main" id="{53E0B74D-87D5-475F-9F7B-FB0DC283D383}"/>
            </a:ext>
          </a:extLst>
        </xdr:cNvPr>
        <xdr:cNvSpPr txBox="1"/>
      </xdr:nvSpPr>
      <xdr:spPr>
        <a:xfrm>
          <a:off x="22199600" y="1432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611" name="フローチャート: 判断 610">
          <a:extLst>
            <a:ext uri="{FF2B5EF4-FFF2-40B4-BE49-F238E27FC236}">
              <a16:creationId xmlns:a16="http://schemas.microsoft.com/office/drawing/2014/main" id="{F07DE6F0-203A-44A4-80CF-D3FDDD9A9761}"/>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612" name="フローチャート: 判断 611">
          <a:extLst>
            <a:ext uri="{FF2B5EF4-FFF2-40B4-BE49-F238E27FC236}">
              <a16:creationId xmlns:a16="http://schemas.microsoft.com/office/drawing/2014/main" id="{2FA76532-25F7-402E-BB9A-CF1D58B7548E}"/>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613" name="フローチャート: 判断 612">
          <a:extLst>
            <a:ext uri="{FF2B5EF4-FFF2-40B4-BE49-F238E27FC236}">
              <a16:creationId xmlns:a16="http://schemas.microsoft.com/office/drawing/2014/main" id="{E04F01EC-15EA-49B9-AE5F-3AC6135EB979}"/>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14" name="フローチャート: 判断 613">
          <a:extLst>
            <a:ext uri="{FF2B5EF4-FFF2-40B4-BE49-F238E27FC236}">
              <a16:creationId xmlns:a16="http://schemas.microsoft.com/office/drawing/2014/main" id="{E4D10A13-9318-4381-970C-FF41798C656A}"/>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15" name="フローチャート: 判断 614">
          <a:extLst>
            <a:ext uri="{FF2B5EF4-FFF2-40B4-BE49-F238E27FC236}">
              <a16:creationId xmlns:a16="http://schemas.microsoft.com/office/drawing/2014/main" id="{B4F795AD-D11A-452C-AB38-FF85C830992F}"/>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D0E2D70A-362A-4145-A488-B144AA341D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25067D2-23D4-451F-AFC4-C3A851DD8E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9CA7C76-FA49-4913-B569-6C85BC070DD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BB8293D-E92C-46FB-8944-9285585DC2F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DD4C68F-3580-4BDA-8D96-D4CDC024BE3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113030</xdr:rowOff>
    </xdr:from>
    <xdr:to>
      <xdr:col>116</xdr:col>
      <xdr:colOff>114300</xdr:colOff>
      <xdr:row>85</xdr:row>
      <xdr:rowOff>43180</xdr:rowOff>
    </xdr:to>
    <xdr:sp macro="" textlink="">
      <xdr:nvSpPr>
        <xdr:cNvPr id="621" name="楕円 620">
          <a:extLst>
            <a:ext uri="{FF2B5EF4-FFF2-40B4-BE49-F238E27FC236}">
              <a16:creationId xmlns:a16="http://schemas.microsoft.com/office/drawing/2014/main" id="{96537AA5-6488-4F99-80A5-552E014AAC15}"/>
            </a:ext>
          </a:extLst>
        </xdr:cNvPr>
        <xdr:cNvSpPr/>
      </xdr:nvSpPr>
      <xdr:spPr>
        <a:xfrm>
          <a:off x="22110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91457</xdr:rowOff>
    </xdr:from>
    <xdr:ext cx="469744" cy="259045"/>
    <xdr:sp macro="" textlink="">
      <xdr:nvSpPr>
        <xdr:cNvPr id="622" name="【消防施設】&#10;一人当たり面積該当値テキスト">
          <a:extLst>
            <a:ext uri="{FF2B5EF4-FFF2-40B4-BE49-F238E27FC236}">
              <a16:creationId xmlns:a16="http://schemas.microsoft.com/office/drawing/2014/main" id="{E88CDCAE-113F-4F8B-9BBB-D658556E2349}"/>
            </a:ext>
          </a:extLst>
        </xdr:cNvPr>
        <xdr:cNvSpPr txBox="1"/>
      </xdr:nvSpPr>
      <xdr:spPr>
        <a:xfrm>
          <a:off x="22199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23" name="楕円 622">
          <a:extLst>
            <a:ext uri="{FF2B5EF4-FFF2-40B4-BE49-F238E27FC236}">
              <a16:creationId xmlns:a16="http://schemas.microsoft.com/office/drawing/2014/main" id="{D73F1301-686F-4423-857B-8F82EBBEF578}"/>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163830</xdr:rowOff>
    </xdr:to>
    <xdr:cxnSp macro="">
      <xdr:nvCxnSpPr>
        <xdr:cNvPr id="624" name="直線コネクタ 623">
          <a:extLst>
            <a:ext uri="{FF2B5EF4-FFF2-40B4-BE49-F238E27FC236}">
              <a16:creationId xmlns:a16="http://schemas.microsoft.com/office/drawing/2014/main" id="{2DE03022-93A8-4A4A-B393-4788C49DB7C0}"/>
            </a:ext>
          </a:extLst>
        </xdr:cNvPr>
        <xdr:cNvCxnSpPr/>
      </xdr:nvCxnSpPr>
      <xdr:spPr>
        <a:xfrm>
          <a:off x="21323300" y="145587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126746</xdr:rowOff>
    </xdr:from>
    <xdr:to>
      <xdr:col>107</xdr:col>
      <xdr:colOff>101600</xdr:colOff>
      <xdr:row>85</xdr:row>
      <xdr:rowOff>56896</xdr:rowOff>
    </xdr:to>
    <xdr:sp macro="" textlink="">
      <xdr:nvSpPr>
        <xdr:cNvPr id="625" name="楕円 624">
          <a:extLst>
            <a:ext uri="{FF2B5EF4-FFF2-40B4-BE49-F238E27FC236}">
              <a16:creationId xmlns:a16="http://schemas.microsoft.com/office/drawing/2014/main" id="{047A9FBA-CBB5-4376-81BF-7E467A7BEAA2}"/>
            </a:ext>
          </a:extLst>
        </xdr:cNvPr>
        <xdr:cNvSpPr/>
      </xdr:nvSpPr>
      <xdr:spPr>
        <a:xfrm>
          <a:off x="20383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6096</xdr:rowOff>
    </xdr:to>
    <xdr:cxnSp macro="">
      <xdr:nvCxnSpPr>
        <xdr:cNvPr id="626" name="直線コネクタ 625">
          <a:extLst>
            <a:ext uri="{FF2B5EF4-FFF2-40B4-BE49-F238E27FC236}">
              <a16:creationId xmlns:a16="http://schemas.microsoft.com/office/drawing/2014/main" id="{F8DA5E37-BD31-4619-B46E-8DF42F7367E1}"/>
            </a:ext>
          </a:extLst>
        </xdr:cNvPr>
        <xdr:cNvCxnSpPr/>
      </xdr:nvCxnSpPr>
      <xdr:spPr>
        <a:xfrm flipV="1">
          <a:off x="20434300" y="145587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627" name="楕円 626">
          <a:extLst>
            <a:ext uri="{FF2B5EF4-FFF2-40B4-BE49-F238E27FC236}">
              <a16:creationId xmlns:a16="http://schemas.microsoft.com/office/drawing/2014/main" id="{68C2CCA0-AF58-45C6-B9A2-C90FD38D84C1}"/>
            </a:ext>
          </a:extLst>
        </xdr:cNvPr>
        <xdr:cNvSpPr/>
      </xdr:nvSpPr>
      <xdr:spPr>
        <a:xfrm>
          <a:off x="19494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6096</xdr:rowOff>
    </xdr:from>
    <xdr:to>
      <xdr:col>107</xdr:col>
      <xdr:colOff>50800</xdr:colOff>
      <xdr:row>85</xdr:row>
      <xdr:rowOff>15239</xdr:rowOff>
    </xdr:to>
    <xdr:cxnSp macro="">
      <xdr:nvCxnSpPr>
        <xdr:cNvPr id="628" name="直線コネクタ 627">
          <a:extLst>
            <a:ext uri="{FF2B5EF4-FFF2-40B4-BE49-F238E27FC236}">
              <a16:creationId xmlns:a16="http://schemas.microsoft.com/office/drawing/2014/main" id="{CBD307BD-66C8-4678-B76E-37694C34871C}"/>
            </a:ext>
          </a:extLst>
        </xdr:cNvPr>
        <xdr:cNvCxnSpPr/>
      </xdr:nvCxnSpPr>
      <xdr:spPr>
        <a:xfrm flipV="1">
          <a:off x="19545300" y="1457934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629" name="楕円 628">
          <a:extLst>
            <a:ext uri="{FF2B5EF4-FFF2-40B4-BE49-F238E27FC236}">
              <a16:creationId xmlns:a16="http://schemas.microsoft.com/office/drawing/2014/main" id="{ED2F0A0E-B71E-4885-9F3B-247F6915EC6B}"/>
            </a:ext>
          </a:extLst>
        </xdr:cNvPr>
        <xdr:cNvSpPr/>
      </xdr:nvSpPr>
      <xdr:spPr>
        <a:xfrm>
          <a:off x="18605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15239</xdr:rowOff>
    </xdr:from>
    <xdr:to>
      <xdr:col>102</xdr:col>
      <xdr:colOff>114300</xdr:colOff>
      <xdr:row>85</xdr:row>
      <xdr:rowOff>17526</xdr:rowOff>
    </xdr:to>
    <xdr:cxnSp macro="">
      <xdr:nvCxnSpPr>
        <xdr:cNvPr id="630" name="直線コネクタ 629">
          <a:extLst>
            <a:ext uri="{FF2B5EF4-FFF2-40B4-BE49-F238E27FC236}">
              <a16:creationId xmlns:a16="http://schemas.microsoft.com/office/drawing/2014/main" id="{30CB25EF-2EAC-472C-9E8E-53B5A87FCB36}"/>
            </a:ext>
          </a:extLst>
        </xdr:cNvPr>
        <xdr:cNvCxnSpPr/>
      </xdr:nvCxnSpPr>
      <xdr:spPr>
        <a:xfrm flipV="1">
          <a:off x="18656300" y="1458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631" name="n_1aveValue【消防施設】&#10;一人当たり面積">
          <a:extLst>
            <a:ext uri="{FF2B5EF4-FFF2-40B4-BE49-F238E27FC236}">
              <a16:creationId xmlns:a16="http://schemas.microsoft.com/office/drawing/2014/main" id="{8A3CDB90-15AB-4052-A972-58C7934DDB2A}"/>
            </a:ext>
          </a:extLst>
        </xdr:cNvPr>
        <xdr:cNvSpPr txBox="1"/>
      </xdr:nvSpPr>
      <xdr:spPr>
        <a:xfrm>
          <a:off x="21075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632" name="n_2aveValue【消防施設】&#10;一人当たり面積">
          <a:extLst>
            <a:ext uri="{FF2B5EF4-FFF2-40B4-BE49-F238E27FC236}">
              <a16:creationId xmlns:a16="http://schemas.microsoft.com/office/drawing/2014/main" id="{EE55B103-3373-4AC8-A81D-B6E5ACFBF274}"/>
            </a:ext>
          </a:extLst>
        </xdr:cNvPr>
        <xdr:cNvSpPr txBox="1"/>
      </xdr:nvSpPr>
      <xdr:spPr>
        <a:xfrm>
          <a:off x="201994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33" name="n_3aveValue【消防施設】&#10;一人当たり面積">
          <a:extLst>
            <a:ext uri="{FF2B5EF4-FFF2-40B4-BE49-F238E27FC236}">
              <a16:creationId xmlns:a16="http://schemas.microsoft.com/office/drawing/2014/main" id="{CA44AEA7-DF83-4499-AE0F-9A07D4AB74BA}"/>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634" name="n_4aveValue【消防施設】&#10;一人当たり面積">
          <a:extLst>
            <a:ext uri="{FF2B5EF4-FFF2-40B4-BE49-F238E27FC236}">
              <a16:creationId xmlns:a16="http://schemas.microsoft.com/office/drawing/2014/main" id="{2B6AB72E-087B-4B1B-A017-75E8EAE29689}"/>
            </a:ext>
          </a:extLst>
        </xdr:cNvPr>
        <xdr:cNvSpPr txBox="1"/>
      </xdr:nvSpPr>
      <xdr:spPr>
        <a:xfrm>
          <a:off x="18421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635" name="n_1mainValue【消防施設】&#10;一人当たり面積">
          <a:extLst>
            <a:ext uri="{FF2B5EF4-FFF2-40B4-BE49-F238E27FC236}">
              <a16:creationId xmlns:a16="http://schemas.microsoft.com/office/drawing/2014/main" id="{9A48D73A-D396-448D-A874-16221373AC78}"/>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48023</xdr:rowOff>
    </xdr:from>
    <xdr:ext cx="469744" cy="259045"/>
    <xdr:sp macro="" textlink="">
      <xdr:nvSpPr>
        <xdr:cNvPr id="636" name="n_2mainValue【消防施設】&#10;一人当たり面積">
          <a:extLst>
            <a:ext uri="{FF2B5EF4-FFF2-40B4-BE49-F238E27FC236}">
              <a16:creationId xmlns:a16="http://schemas.microsoft.com/office/drawing/2014/main" id="{5E5AF12D-8FE2-4D5C-918B-4CDA2951BA71}"/>
            </a:ext>
          </a:extLst>
        </xdr:cNvPr>
        <xdr:cNvSpPr txBox="1"/>
      </xdr:nvSpPr>
      <xdr:spPr>
        <a:xfrm>
          <a:off x="20199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637" name="n_3mainValue【消防施設】&#10;一人当たり面積">
          <a:extLst>
            <a:ext uri="{FF2B5EF4-FFF2-40B4-BE49-F238E27FC236}">
              <a16:creationId xmlns:a16="http://schemas.microsoft.com/office/drawing/2014/main" id="{F87EB3C9-C982-4145-B1EC-BFB93717DA08}"/>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638" name="n_4mainValue【消防施設】&#10;一人当たり面積">
          <a:extLst>
            <a:ext uri="{FF2B5EF4-FFF2-40B4-BE49-F238E27FC236}">
              <a16:creationId xmlns:a16="http://schemas.microsoft.com/office/drawing/2014/main" id="{88848D26-C4FC-4977-A574-0B8C54271486}"/>
            </a:ext>
          </a:extLst>
        </xdr:cNvPr>
        <xdr:cNvSpPr txBox="1"/>
      </xdr:nvSpPr>
      <xdr:spPr>
        <a:xfrm>
          <a:off x="18421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7637B399-29D5-49D6-A4AF-868BD9271FD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1039C906-7310-4958-B594-CB7FFBAB4D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6C844A3B-14DC-4E27-894A-58E6216C4C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CC528E4A-5CCD-4F97-8A2B-B400F0BBBA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DC7BD91C-105F-4E54-AF13-95134C5D23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824C5167-261D-4716-A6FB-95A5FB5257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C6862F19-5DD3-41B6-B147-2AA255ABB7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82828C4-539C-4762-926E-05E7258CF6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23D950C8-1343-498C-8796-11930FD533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F073BD54-E327-4019-81C3-53F47AA487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DEF3C8E2-62EA-403E-9303-CD057DFAA9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D53A75F6-89CE-4386-BF5E-0369CBE7347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614C17D0-9B95-47F4-AB2D-40EB72FC20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DCFE8FA3-E70B-4D43-861C-BB0E3412B12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E4B65E02-926F-41AA-B1C9-C8D1EC84E06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B7E08697-56AF-4385-B3A1-AB7F2C476E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5429B1FF-4A31-4BBF-AAB3-70A72D9270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7D296B2D-03A4-45E3-B250-74C05E1CD4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28296034-7EC9-434F-A0C1-38CCB924BBE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D1398BCE-9E41-47D2-93B3-206A1E6733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987105AE-F4A8-4807-BE4B-3EE93ED2A8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2D8632DD-A5AB-4842-BABD-E47013013B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74480F63-7AED-49EA-BA50-B30284D361F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235D79A8-07E2-4C2F-9DAA-97DD5D1C87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697BDFD2-349E-4F15-9F7A-7CACB3E7E91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8467E13B-1770-4372-AA6F-C3EB094F4715}"/>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庁舎】&#10;有形固定資産減価償却率最小値テキスト">
          <a:extLst>
            <a:ext uri="{FF2B5EF4-FFF2-40B4-BE49-F238E27FC236}">
              <a16:creationId xmlns:a16="http://schemas.microsoft.com/office/drawing/2014/main" id="{055D2F5A-F855-4E2F-B7CB-39B2DCADE79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223AD94E-7A67-48C5-96C5-99893792192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67" name="【庁舎】&#10;有形固定資産減価償却率最大値テキスト">
          <a:extLst>
            <a:ext uri="{FF2B5EF4-FFF2-40B4-BE49-F238E27FC236}">
              <a16:creationId xmlns:a16="http://schemas.microsoft.com/office/drawing/2014/main" id="{143859DC-EA44-4A9D-B790-9B0E2A0885B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8" name="直線コネクタ 667">
          <a:extLst>
            <a:ext uri="{FF2B5EF4-FFF2-40B4-BE49-F238E27FC236}">
              <a16:creationId xmlns:a16="http://schemas.microsoft.com/office/drawing/2014/main" id="{DA8BA53A-4FEB-4563-956C-C383779210BA}"/>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669" name="【庁舎】&#10;有形固定資産減価償却率平均値テキスト">
          <a:extLst>
            <a:ext uri="{FF2B5EF4-FFF2-40B4-BE49-F238E27FC236}">
              <a16:creationId xmlns:a16="http://schemas.microsoft.com/office/drawing/2014/main" id="{7C3CE0B4-7B5F-401F-B9F1-68EC345B3AF6}"/>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70" name="フローチャート: 判断 669">
          <a:extLst>
            <a:ext uri="{FF2B5EF4-FFF2-40B4-BE49-F238E27FC236}">
              <a16:creationId xmlns:a16="http://schemas.microsoft.com/office/drawing/2014/main" id="{0977EEBA-A286-44E9-92AF-E45BC15008B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671" name="フローチャート: 判断 670">
          <a:extLst>
            <a:ext uri="{FF2B5EF4-FFF2-40B4-BE49-F238E27FC236}">
              <a16:creationId xmlns:a16="http://schemas.microsoft.com/office/drawing/2014/main" id="{40C49489-A321-45BB-A99B-F4B81FB05831}"/>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72" name="フローチャート: 判断 671">
          <a:extLst>
            <a:ext uri="{FF2B5EF4-FFF2-40B4-BE49-F238E27FC236}">
              <a16:creationId xmlns:a16="http://schemas.microsoft.com/office/drawing/2014/main" id="{4C005FD9-648D-4676-A3CA-93F1079D8B6A}"/>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3" name="フローチャート: 判断 672">
          <a:extLst>
            <a:ext uri="{FF2B5EF4-FFF2-40B4-BE49-F238E27FC236}">
              <a16:creationId xmlns:a16="http://schemas.microsoft.com/office/drawing/2014/main" id="{8EBB9F4A-B546-4142-8C4D-983B6DC8E71D}"/>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4" name="フローチャート: 判断 673">
          <a:extLst>
            <a:ext uri="{FF2B5EF4-FFF2-40B4-BE49-F238E27FC236}">
              <a16:creationId xmlns:a16="http://schemas.microsoft.com/office/drawing/2014/main" id="{DD1FAB4F-EDB5-44C0-A749-E9771334641C}"/>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F130240-3EEC-410C-BE38-7E0F5EB31C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878BBB-0E82-4BE0-9FFF-262D2D2D88E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8303F72-0275-4C73-9775-A13F4FB08F2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81F67D3-FC29-442E-82E5-42A39A210DD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97EEA5B-4382-4397-BEFA-6DD62FC4F3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680" name="楕円 679">
          <a:extLst>
            <a:ext uri="{FF2B5EF4-FFF2-40B4-BE49-F238E27FC236}">
              <a16:creationId xmlns:a16="http://schemas.microsoft.com/office/drawing/2014/main" id="{3F486F1A-8587-4F1A-BA8E-A28FA4B8B4FA}"/>
            </a:ext>
          </a:extLst>
        </xdr:cNvPr>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681" name="【庁舎】&#10;有形固定資産減価償却率該当値テキスト">
          <a:extLst>
            <a:ext uri="{FF2B5EF4-FFF2-40B4-BE49-F238E27FC236}">
              <a16:creationId xmlns:a16="http://schemas.microsoft.com/office/drawing/2014/main" id="{F17479B2-FF4A-47DC-939E-445BA415AC8F}"/>
            </a:ext>
          </a:extLst>
        </xdr:cNvPr>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77651</xdr:rowOff>
    </xdr:from>
    <xdr:to>
      <xdr:col>81</xdr:col>
      <xdr:colOff>101600</xdr:colOff>
      <xdr:row>106</xdr:row>
      <xdr:rowOff>7801</xdr:rowOff>
    </xdr:to>
    <xdr:sp macro="" textlink="">
      <xdr:nvSpPr>
        <xdr:cNvPr id="682" name="楕円 681">
          <a:extLst>
            <a:ext uri="{FF2B5EF4-FFF2-40B4-BE49-F238E27FC236}">
              <a16:creationId xmlns:a16="http://schemas.microsoft.com/office/drawing/2014/main" id="{BE20CF5D-4EB8-4ECD-B370-7D05C4DD2973}"/>
            </a:ext>
          </a:extLst>
        </xdr:cNvPr>
        <xdr:cNvSpPr/>
      </xdr:nvSpPr>
      <xdr:spPr>
        <a:xfrm>
          <a:off x="15430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105</xdr:row>
      <xdr:rowOff>166007</xdr:rowOff>
    </xdr:to>
    <xdr:cxnSp macro="">
      <xdr:nvCxnSpPr>
        <xdr:cNvPr id="683" name="直線コネクタ 682">
          <a:extLst>
            <a:ext uri="{FF2B5EF4-FFF2-40B4-BE49-F238E27FC236}">
              <a16:creationId xmlns:a16="http://schemas.microsoft.com/office/drawing/2014/main" id="{54A7DFCD-6FBD-44C2-9C27-16B650CCDB81}"/>
            </a:ext>
          </a:extLst>
        </xdr:cNvPr>
        <xdr:cNvCxnSpPr/>
      </xdr:nvCxnSpPr>
      <xdr:spPr>
        <a:xfrm>
          <a:off x="15481300" y="181307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84" name="楕円 683">
          <a:extLst>
            <a:ext uri="{FF2B5EF4-FFF2-40B4-BE49-F238E27FC236}">
              <a16:creationId xmlns:a16="http://schemas.microsoft.com/office/drawing/2014/main" id="{B565D0CC-0178-401D-B675-75DED956B116}"/>
            </a:ext>
          </a:extLst>
        </xdr:cNvPr>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99061</xdr:rowOff>
    </xdr:from>
    <xdr:to>
      <xdr:col>81</xdr:col>
      <xdr:colOff>50800</xdr:colOff>
      <xdr:row>105</xdr:row>
      <xdr:rowOff>128451</xdr:rowOff>
    </xdr:to>
    <xdr:cxnSp macro="">
      <xdr:nvCxnSpPr>
        <xdr:cNvPr id="685" name="直線コネクタ 684">
          <a:extLst>
            <a:ext uri="{FF2B5EF4-FFF2-40B4-BE49-F238E27FC236}">
              <a16:creationId xmlns:a16="http://schemas.microsoft.com/office/drawing/2014/main" id="{EB0F6707-10C3-4FB3-8792-52CA5A191BCC}"/>
            </a:ext>
          </a:extLst>
        </xdr:cNvPr>
        <xdr:cNvCxnSpPr/>
      </xdr:nvCxnSpPr>
      <xdr:spPr>
        <a:xfrm>
          <a:off x="14592300" y="181013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686" name="楕円 685">
          <a:extLst>
            <a:ext uri="{FF2B5EF4-FFF2-40B4-BE49-F238E27FC236}">
              <a16:creationId xmlns:a16="http://schemas.microsoft.com/office/drawing/2014/main" id="{F4B0489D-9CC8-4DB7-9605-00508549ADDF}"/>
            </a:ext>
          </a:extLst>
        </xdr:cNvPr>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99061</xdr:rowOff>
    </xdr:to>
    <xdr:cxnSp macro="">
      <xdr:nvCxnSpPr>
        <xdr:cNvPr id="687" name="直線コネクタ 686">
          <a:extLst>
            <a:ext uri="{FF2B5EF4-FFF2-40B4-BE49-F238E27FC236}">
              <a16:creationId xmlns:a16="http://schemas.microsoft.com/office/drawing/2014/main" id="{85396E88-594F-4010-BD67-F34EA2E22E64}"/>
            </a:ext>
          </a:extLst>
        </xdr:cNvPr>
        <xdr:cNvCxnSpPr/>
      </xdr:nvCxnSpPr>
      <xdr:spPr>
        <a:xfrm>
          <a:off x="13703300" y="180702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688" name="楕円 687">
          <a:extLst>
            <a:ext uri="{FF2B5EF4-FFF2-40B4-BE49-F238E27FC236}">
              <a16:creationId xmlns:a16="http://schemas.microsoft.com/office/drawing/2014/main" id="{23B3E8FE-DA11-49CE-BDCF-E1B9B2C1C823}"/>
            </a:ext>
          </a:extLst>
        </xdr:cNvPr>
        <xdr:cNvSpPr/>
      </xdr:nvSpPr>
      <xdr:spPr>
        <a:xfrm>
          <a:off x="1276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68036</xdr:rowOff>
    </xdr:to>
    <xdr:cxnSp macro="">
      <xdr:nvCxnSpPr>
        <xdr:cNvPr id="689" name="直線コネクタ 688">
          <a:extLst>
            <a:ext uri="{FF2B5EF4-FFF2-40B4-BE49-F238E27FC236}">
              <a16:creationId xmlns:a16="http://schemas.microsoft.com/office/drawing/2014/main" id="{544A1489-8019-4DC8-A045-877A928C72E4}"/>
            </a:ext>
          </a:extLst>
        </xdr:cNvPr>
        <xdr:cNvCxnSpPr/>
      </xdr:nvCxnSpPr>
      <xdr:spPr>
        <a:xfrm>
          <a:off x="12814300" y="180343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690" name="n_1aveValue【庁舎】&#10;有形固定資産減価償却率">
          <a:extLst>
            <a:ext uri="{FF2B5EF4-FFF2-40B4-BE49-F238E27FC236}">
              <a16:creationId xmlns:a16="http://schemas.microsoft.com/office/drawing/2014/main" id="{3C2EFD12-EAF8-4799-AC63-830B2E797AD7}"/>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91" name="n_2aveValue【庁舎】&#10;有形固定資産減価償却率">
          <a:extLst>
            <a:ext uri="{FF2B5EF4-FFF2-40B4-BE49-F238E27FC236}">
              <a16:creationId xmlns:a16="http://schemas.microsoft.com/office/drawing/2014/main" id="{15FA1439-E0DF-45E9-AC71-CE641ADFE64D}"/>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2" name="n_3aveValue【庁舎】&#10;有形固定資産減価償却率">
          <a:extLst>
            <a:ext uri="{FF2B5EF4-FFF2-40B4-BE49-F238E27FC236}">
              <a16:creationId xmlns:a16="http://schemas.microsoft.com/office/drawing/2014/main" id="{EFA11593-79E7-4C1E-9CAB-44D657101DB4}"/>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693" name="n_4aveValue【庁舎】&#10;有形固定資産減価償却率">
          <a:extLst>
            <a:ext uri="{FF2B5EF4-FFF2-40B4-BE49-F238E27FC236}">
              <a16:creationId xmlns:a16="http://schemas.microsoft.com/office/drawing/2014/main" id="{E8F56528-576A-4828-8F81-FFAF4D3FF6E4}"/>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170378</xdr:rowOff>
    </xdr:from>
    <xdr:ext cx="405111" cy="259045"/>
    <xdr:sp macro="" textlink="">
      <xdr:nvSpPr>
        <xdr:cNvPr id="694" name="n_1mainValue【庁舎】&#10;有形固定資産減価償却率">
          <a:extLst>
            <a:ext uri="{FF2B5EF4-FFF2-40B4-BE49-F238E27FC236}">
              <a16:creationId xmlns:a16="http://schemas.microsoft.com/office/drawing/2014/main" id="{0562688E-C015-4AC6-8A37-2511D6374FB1}"/>
            </a:ext>
          </a:extLst>
        </xdr:cNvPr>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95" name="n_2mainValue【庁舎】&#10;有形固定資産減価償却率">
          <a:extLst>
            <a:ext uri="{FF2B5EF4-FFF2-40B4-BE49-F238E27FC236}">
              <a16:creationId xmlns:a16="http://schemas.microsoft.com/office/drawing/2014/main" id="{334FE6F4-46EF-4894-AAEF-9A2BE7B69DD0}"/>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696" name="n_3mainValue【庁舎】&#10;有形固定資産減価償却率">
          <a:extLst>
            <a:ext uri="{FF2B5EF4-FFF2-40B4-BE49-F238E27FC236}">
              <a16:creationId xmlns:a16="http://schemas.microsoft.com/office/drawing/2014/main" id="{19C77AD1-0D35-4A6D-9FB2-87FD6F6F0670}"/>
            </a:ext>
          </a:extLst>
        </xdr:cNvPr>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697" name="n_4mainValue【庁舎】&#10;有形固定資産減価償却率">
          <a:extLst>
            <a:ext uri="{FF2B5EF4-FFF2-40B4-BE49-F238E27FC236}">
              <a16:creationId xmlns:a16="http://schemas.microsoft.com/office/drawing/2014/main" id="{96BA3B6C-73C8-4921-83B9-A5DC9208CDD6}"/>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C3C36C99-A352-4EDB-89F8-CCA214C217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1423FF4E-BCFA-4EBB-8161-7C5F2885182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74638358-641F-4B4F-B4F0-F335E2BADC5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11C61C59-F6AF-487C-A6BD-B817B6A2E2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1DA41799-1041-4894-9D17-09118B576C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12D9FD86-2BE1-4182-BACC-78F79F7952E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C515D146-5BDE-49C7-8953-15E606248C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A122C5F3-3D02-466F-A59F-47997D4598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7C63C79D-BA9F-470E-A9C8-D014A21A05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306B8871-9ADF-421D-A3EB-4429A9EEE7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EA2F19D-1B53-40F7-88F8-ADBD2DD0B76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249EF40A-33D6-4892-BD7C-A3AEA7ADF9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A915CF8C-571D-4B1E-BCF8-2189D116390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3FCE07EC-B063-46D5-952F-604239773A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182EA434-EF23-414D-8A3C-FEBB1643B18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76FCC7A-B151-4A74-8D06-8FE5E69AF19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276E9303-B058-4B46-8204-6B5174E067F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6F31ADF3-3D13-4D6B-B3A6-F91EDC0640F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F0B35314-FEF6-4355-B453-71D3F092BB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55DD65DD-5C52-49F5-8CFB-F5E85687EF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3B2B4EFF-BB46-4942-85A5-E907D04E712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C0EFA901-383E-437F-919A-9105CDE9835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D81AF534-E8BD-4C43-9464-BA2944FEA9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CB8D0DD9-8C24-445C-A54E-A00D253B4E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id="{E9EFE677-033E-4E92-80A9-AF8F3E23C2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723" name="直線コネクタ 722">
          <a:extLst>
            <a:ext uri="{FF2B5EF4-FFF2-40B4-BE49-F238E27FC236}">
              <a16:creationId xmlns:a16="http://schemas.microsoft.com/office/drawing/2014/main" id="{D7B81546-2FA1-4FD9-B55F-AAB7180EFE1F}"/>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24" name="【庁舎】&#10;一人当たり面積最小値テキスト">
          <a:extLst>
            <a:ext uri="{FF2B5EF4-FFF2-40B4-BE49-F238E27FC236}">
              <a16:creationId xmlns:a16="http://schemas.microsoft.com/office/drawing/2014/main" id="{7B5EED77-03B1-4525-BDAF-38F37DDE901A}"/>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25" name="直線コネクタ 724">
          <a:extLst>
            <a:ext uri="{FF2B5EF4-FFF2-40B4-BE49-F238E27FC236}">
              <a16:creationId xmlns:a16="http://schemas.microsoft.com/office/drawing/2014/main" id="{1E5DE68B-4622-4052-BB49-82AD9EA4BA04}"/>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726" name="【庁舎】&#10;一人当たり面積最大値テキスト">
          <a:extLst>
            <a:ext uri="{FF2B5EF4-FFF2-40B4-BE49-F238E27FC236}">
              <a16:creationId xmlns:a16="http://schemas.microsoft.com/office/drawing/2014/main" id="{C5D4A97D-4A6E-4362-94D3-71727B79B108}"/>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727" name="直線コネクタ 726">
          <a:extLst>
            <a:ext uri="{FF2B5EF4-FFF2-40B4-BE49-F238E27FC236}">
              <a16:creationId xmlns:a16="http://schemas.microsoft.com/office/drawing/2014/main" id="{9B97A76E-627B-4347-80B7-3C20EE7029BD}"/>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728" name="【庁舎】&#10;一人当たり面積平均値テキスト">
          <a:extLst>
            <a:ext uri="{FF2B5EF4-FFF2-40B4-BE49-F238E27FC236}">
              <a16:creationId xmlns:a16="http://schemas.microsoft.com/office/drawing/2014/main" id="{9BB1E1F8-DC7A-4578-B4DF-3C9F39672FC6}"/>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29" name="フローチャート: 判断 728">
          <a:extLst>
            <a:ext uri="{FF2B5EF4-FFF2-40B4-BE49-F238E27FC236}">
              <a16:creationId xmlns:a16="http://schemas.microsoft.com/office/drawing/2014/main" id="{F00E86C8-212A-4B27-BCFF-0FEE0056E505}"/>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730" name="フローチャート: 判断 729">
          <a:extLst>
            <a:ext uri="{FF2B5EF4-FFF2-40B4-BE49-F238E27FC236}">
              <a16:creationId xmlns:a16="http://schemas.microsoft.com/office/drawing/2014/main" id="{BC0C4B31-2B19-4547-9CE3-19B076734B95}"/>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731" name="フローチャート: 判断 730">
          <a:extLst>
            <a:ext uri="{FF2B5EF4-FFF2-40B4-BE49-F238E27FC236}">
              <a16:creationId xmlns:a16="http://schemas.microsoft.com/office/drawing/2014/main" id="{92040E99-BCED-40BE-A96F-A919114BAD4B}"/>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732" name="フローチャート: 判断 731">
          <a:extLst>
            <a:ext uri="{FF2B5EF4-FFF2-40B4-BE49-F238E27FC236}">
              <a16:creationId xmlns:a16="http://schemas.microsoft.com/office/drawing/2014/main" id="{47B68694-4EC6-493E-B0E1-48D75AA94BC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733" name="フローチャート: 判断 732">
          <a:extLst>
            <a:ext uri="{FF2B5EF4-FFF2-40B4-BE49-F238E27FC236}">
              <a16:creationId xmlns:a16="http://schemas.microsoft.com/office/drawing/2014/main" id="{CEC4B22D-8E0E-41C5-A5EE-0EB34EA2DE6F}"/>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FE25C4C-52E7-4E49-AD31-51F8C92796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6138B62-2542-4EFE-AAB9-681C255BAA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DB1EA45-9EF1-4B7C-BFB7-08A0CAF9D4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B34CA65-7CB1-4571-B59B-F32AC27A4B9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A0B293A-7466-44CD-B2F7-C1A706935F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110308</xdr:rowOff>
    </xdr:from>
    <xdr:to>
      <xdr:col>116</xdr:col>
      <xdr:colOff>114300</xdr:colOff>
      <xdr:row>104</xdr:row>
      <xdr:rowOff>40458</xdr:rowOff>
    </xdr:to>
    <xdr:sp macro="" textlink="">
      <xdr:nvSpPr>
        <xdr:cNvPr id="739" name="楕円 738">
          <a:extLst>
            <a:ext uri="{FF2B5EF4-FFF2-40B4-BE49-F238E27FC236}">
              <a16:creationId xmlns:a16="http://schemas.microsoft.com/office/drawing/2014/main" id="{83A9D081-E652-46BB-86C9-8FB665B2DACE}"/>
            </a:ext>
          </a:extLst>
        </xdr:cNvPr>
        <xdr:cNvSpPr/>
      </xdr:nvSpPr>
      <xdr:spPr>
        <a:xfrm>
          <a:off x="22110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133185</xdr:rowOff>
    </xdr:from>
    <xdr:ext cx="469744" cy="259045"/>
    <xdr:sp macro="" textlink="">
      <xdr:nvSpPr>
        <xdr:cNvPr id="740" name="【庁舎】&#10;一人当たり面積該当値テキスト">
          <a:extLst>
            <a:ext uri="{FF2B5EF4-FFF2-40B4-BE49-F238E27FC236}">
              <a16:creationId xmlns:a16="http://schemas.microsoft.com/office/drawing/2014/main" id="{BE6582F8-4791-4660-859A-D37B878D5CBE}"/>
            </a:ext>
          </a:extLst>
        </xdr:cNvPr>
        <xdr:cNvSpPr txBox="1"/>
      </xdr:nvSpPr>
      <xdr:spPr>
        <a:xfrm>
          <a:off x="22199600" y="176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118473</xdr:rowOff>
    </xdr:from>
    <xdr:to>
      <xdr:col>112</xdr:col>
      <xdr:colOff>38100</xdr:colOff>
      <xdr:row>104</xdr:row>
      <xdr:rowOff>48623</xdr:rowOff>
    </xdr:to>
    <xdr:sp macro="" textlink="">
      <xdr:nvSpPr>
        <xdr:cNvPr id="741" name="楕円 740">
          <a:extLst>
            <a:ext uri="{FF2B5EF4-FFF2-40B4-BE49-F238E27FC236}">
              <a16:creationId xmlns:a16="http://schemas.microsoft.com/office/drawing/2014/main" id="{0CC35B2F-FCB8-430E-A06A-518D1E5A091E}"/>
            </a:ext>
          </a:extLst>
        </xdr:cNvPr>
        <xdr:cNvSpPr/>
      </xdr:nvSpPr>
      <xdr:spPr>
        <a:xfrm>
          <a:off x="2127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161108</xdr:rowOff>
    </xdr:from>
    <xdr:to>
      <xdr:col>116</xdr:col>
      <xdr:colOff>63500</xdr:colOff>
      <xdr:row>103</xdr:row>
      <xdr:rowOff>169273</xdr:rowOff>
    </xdr:to>
    <xdr:cxnSp macro="">
      <xdr:nvCxnSpPr>
        <xdr:cNvPr id="742" name="直線コネクタ 741">
          <a:extLst>
            <a:ext uri="{FF2B5EF4-FFF2-40B4-BE49-F238E27FC236}">
              <a16:creationId xmlns:a16="http://schemas.microsoft.com/office/drawing/2014/main" id="{41175198-FCC6-4717-86D7-9C8CFEE4927F}"/>
            </a:ext>
          </a:extLst>
        </xdr:cNvPr>
        <xdr:cNvCxnSpPr/>
      </xdr:nvCxnSpPr>
      <xdr:spPr>
        <a:xfrm flipV="1">
          <a:off x="21323300" y="1782045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136434</xdr:rowOff>
    </xdr:from>
    <xdr:to>
      <xdr:col>107</xdr:col>
      <xdr:colOff>101600</xdr:colOff>
      <xdr:row>104</xdr:row>
      <xdr:rowOff>66584</xdr:rowOff>
    </xdr:to>
    <xdr:sp macro="" textlink="">
      <xdr:nvSpPr>
        <xdr:cNvPr id="743" name="楕円 742">
          <a:extLst>
            <a:ext uri="{FF2B5EF4-FFF2-40B4-BE49-F238E27FC236}">
              <a16:creationId xmlns:a16="http://schemas.microsoft.com/office/drawing/2014/main" id="{242713A1-BACF-42C5-9041-442DF3146790}"/>
            </a:ext>
          </a:extLst>
        </xdr:cNvPr>
        <xdr:cNvSpPr/>
      </xdr:nvSpPr>
      <xdr:spPr>
        <a:xfrm>
          <a:off x="20383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169273</xdr:rowOff>
    </xdr:from>
    <xdr:to>
      <xdr:col>111</xdr:col>
      <xdr:colOff>177800</xdr:colOff>
      <xdr:row>104</xdr:row>
      <xdr:rowOff>15784</xdr:rowOff>
    </xdr:to>
    <xdr:cxnSp macro="">
      <xdr:nvCxnSpPr>
        <xdr:cNvPr id="744" name="直線コネクタ 743">
          <a:extLst>
            <a:ext uri="{FF2B5EF4-FFF2-40B4-BE49-F238E27FC236}">
              <a16:creationId xmlns:a16="http://schemas.microsoft.com/office/drawing/2014/main" id="{8A71B34B-8305-4C73-8DE4-2983711EEE11}"/>
            </a:ext>
          </a:extLst>
        </xdr:cNvPr>
        <xdr:cNvCxnSpPr/>
      </xdr:nvCxnSpPr>
      <xdr:spPr>
        <a:xfrm flipV="1">
          <a:off x="20434300" y="178286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146231</xdr:rowOff>
    </xdr:from>
    <xdr:to>
      <xdr:col>102</xdr:col>
      <xdr:colOff>165100</xdr:colOff>
      <xdr:row>104</xdr:row>
      <xdr:rowOff>76381</xdr:rowOff>
    </xdr:to>
    <xdr:sp macro="" textlink="">
      <xdr:nvSpPr>
        <xdr:cNvPr id="745" name="楕円 744">
          <a:extLst>
            <a:ext uri="{FF2B5EF4-FFF2-40B4-BE49-F238E27FC236}">
              <a16:creationId xmlns:a16="http://schemas.microsoft.com/office/drawing/2014/main" id="{E6FF6E93-5F8F-4597-82C2-E8CF53DF3DE4}"/>
            </a:ext>
          </a:extLst>
        </xdr:cNvPr>
        <xdr:cNvSpPr/>
      </xdr:nvSpPr>
      <xdr:spPr>
        <a:xfrm>
          <a:off x="19494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15784</xdr:rowOff>
    </xdr:from>
    <xdr:to>
      <xdr:col>107</xdr:col>
      <xdr:colOff>50800</xdr:colOff>
      <xdr:row>104</xdr:row>
      <xdr:rowOff>25581</xdr:rowOff>
    </xdr:to>
    <xdr:cxnSp macro="">
      <xdr:nvCxnSpPr>
        <xdr:cNvPr id="746" name="直線コネクタ 745">
          <a:extLst>
            <a:ext uri="{FF2B5EF4-FFF2-40B4-BE49-F238E27FC236}">
              <a16:creationId xmlns:a16="http://schemas.microsoft.com/office/drawing/2014/main" id="{C143A291-684C-4267-AB20-14CE03E4CD1E}"/>
            </a:ext>
          </a:extLst>
        </xdr:cNvPr>
        <xdr:cNvCxnSpPr/>
      </xdr:nvCxnSpPr>
      <xdr:spPr>
        <a:xfrm flipV="1">
          <a:off x="19545300" y="178465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160927</xdr:rowOff>
    </xdr:from>
    <xdr:to>
      <xdr:col>98</xdr:col>
      <xdr:colOff>38100</xdr:colOff>
      <xdr:row>104</xdr:row>
      <xdr:rowOff>91077</xdr:rowOff>
    </xdr:to>
    <xdr:sp macro="" textlink="">
      <xdr:nvSpPr>
        <xdr:cNvPr id="747" name="楕円 746">
          <a:extLst>
            <a:ext uri="{FF2B5EF4-FFF2-40B4-BE49-F238E27FC236}">
              <a16:creationId xmlns:a16="http://schemas.microsoft.com/office/drawing/2014/main" id="{1E453AFE-C7FA-4197-AC55-53559DEBB7C9}"/>
            </a:ext>
          </a:extLst>
        </xdr:cNvPr>
        <xdr:cNvSpPr/>
      </xdr:nvSpPr>
      <xdr:spPr>
        <a:xfrm>
          <a:off x="18605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25581</xdr:rowOff>
    </xdr:from>
    <xdr:to>
      <xdr:col>102</xdr:col>
      <xdr:colOff>114300</xdr:colOff>
      <xdr:row>104</xdr:row>
      <xdr:rowOff>40277</xdr:rowOff>
    </xdr:to>
    <xdr:cxnSp macro="">
      <xdr:nvCxnSpPr>
        <xdr:cNvPr id="748" name="直線コネクタ 747">
          <a:extLst>
            <a:ext uri="{FF2B5EF4-FFF2-40B4-BE49-F238E27FC236}">
              <a16:creationId xmlns:a16="http://schemas.microsoft.com/office/drawing/2014/main" id="{3A862DDE-8188-4D3C-A4E0-CCBA2947AEB0}"/>
            </a:ext>
          </a:extLst>
        </xdr:cNvPr>
        <xdr:cNvCxnSpPr/>
      </xdr:nvCxnSpPr>
      <xdr:spPr>
        <a:xfrm flipV="1">
          <a:off x="18656300" y="178563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749" name="n_1aveValue【庁舎】&#10;一人当たり面積">
          <a:extLst>
            <a:ext uri="{FF2B5EF4-FFF2-40B4-BE49-F238E27FC236}">
              <a16:creationId xmlns:a16="http://schemas.microsoft.com/office/drawing/2014/main" id="{58ED8DDA-51BA-4725-8AB3-99CF78FED0F5}"/>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750" name="n_2aveValue【庁舎】&#10;一人当たり面積">
          <a:extLst>
            <a:ext uri="{FF2B5EF4-FFF2-40B4-BE49-F238E27FC236}">
              <a16:creationId xmlns:a16="http://schemas.microsoft.com/office/drawing/2014/main" id="{DF4494A1-48FF-4145-98DD-6F2A427F1A11}"/>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751" name="n_3aveValue【庁舎】&#10;一人当たり面積">
          <a:extLst>
            <a:ext uri="{FF2B5EF4-FFF2-40B4-BE49-F238E27FC236}">
              <a16:creationId xmlns:a16="http://schemas.microsoft.com/office/drawing/2014/main" id="{76828152-43B9-456B-94EA-6A6F14541D6B}"/>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752" name="n_4aveValue【庁舎】&#10;一人当たり面積">
          <a:extLst>
            <a:ext uri="{FF2B5EF4-FFF2-40B4-BE49-F238E27FC236}">
              <a16:creationId xmlns:a16="http://schemas.microsoft.com/office/drawing/2014/main" id="{29CF6BF9-323A-4580-A64C-678B7A555AB8}"/>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65150</xdr:rowOff>
    </xdr:from>
    <xdr:ext cx="469744" cy="259045"/>
    <xdr:sp macro="" textlink="">
      <xdr:nvSpPr>
        <xdr:cNvPr id="753" name="n_1mainValue【庁舎】&#10;一人当たり面積">
          <a:extLst>
            <a:ext uri="{FF2B5EF4-FFF2-40B4-BE49-F238E27FC236}">
              <a16:creationId xmlns:a16="http://schemas.microsoft.com/office/drawing/2014/main" id="{64F44B85-5A59-4AB3-9405-2E1CB695D8A5}"/>
            </a:ext>
          </a:extLst>
        </xdr:cNvPr>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83111</xdr:rowOff>
    </xdr:from>
    <xdr:ext cx="469744" cy="259045"/>
    <xdr:sp macro="" textlink="">
      <xdr:nvSpPr>
        <xdr:cNvPr id="754" name="n_2mainValue【庁舎】&#10;一人当たり面積">
          <a:extLst>
            <a:ext uri="{FF2B5EF4-FFF2-40B4-BE49-F238E27FC236}">
              <a16:creationId xmlns:a16="http://schemas.microsoft.com/office/drawing/2014/main" id="{0D61917A-0A36-4C65-AE08-96E3114F9D52}"/>
            </a:ext>
          </a:extLst>
        </xdr:cNvPr>
        <xdr:cNvSpPr txBox="1"/>
      </xdr:nvSpPr>
      <xdr:spPr>
        <a:xfrm>
          <a:off x="20199427" y="175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92908</xdr:rowOff>
    </xdr:from>
    <xdr:ext cx="469744" cy="259045"/>
    <xdr:sp macro="" textlink="">
      <xdr:nvSpPr>
        <xdr:cNvPr id="755" name="n_3mainValue【庁舎】&#10;一人当たり面積">
          <a:extLst>
            <a:ext uri="{FF2B5EF4-FFF2-40B4-BE49-F238E27FC236}">
              <a16:creationId xmlns:a16="http://schemas.microsoft.com/office/drawing/2014/main" id="{C540ECD0-1F82-433B-9DC3-2CF4BE89881C}"/>
            </a:ext>
          </a:extLst>
        </xdr:cNvPr>
        <xdr:cNvSpPr txBox="1"/>
      </xdr:nvSpPr>
      <xdr:spPr>
        <a:xfrm>
          <a:off x="19310427" y="175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107604</xdr:rowOff>
    </xdr:from>
    <xdr:ext cx="469744" cy="259045"/>
    <xdr:sp macro="" textlink="">
      <xdr:nvSpPr>
        <xdr:cNvPr id="756" name="n_4mainValue【庁舎】&#10;一人当たり面積">
          <a:extLst>
            <a:ext uri="{FF2B5EF4-FFF2-40B4-BE49-F238E27FC236}">
              <a16:creationId xmlns:a16="http://schemas.microsoft.com/office/drawing/2014/main" id="{945A9147-A1D9-436A-9191-B4D00C7B2377}"/>
            </a:ext>
          </a:extLst>
        </xdr:cNvPr>
        <xdr:cNvSpPr txBox="1"/>
      </xdr:nvSpPr>
      <xdr:spPr>
        <a:xfrm>
          <a:off x="18421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90FB2066-1B0E-4142-A3A3-D9ABE774633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5A2C239-5C85-4C3B-9F33-6940C2FB92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6135FB95-4C58-4D4F-B2CD-6265B64BE2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有形固定資産減価償却率については，類似団体平均値と比較して比率が特に高くなっているのは「保健センター」「消防施設」「庁舎」である。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年度にかけて外壁や内装の改修など大規模な改修を行っているが，今後も施設の長寿命化に取り組んでいく必要がある。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年度決算より反映される設備等の見直しを行っていて比率が大きく上昇しており，計画的な更新，長寿命化対策等が必要となっていることから，令和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年度に新築予定。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　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年以上が経過しており，これまで大規模な改修が行われず，機械設備や空調設備等について更新が必要な状態にあるため，外壁や内装の改修等も含めた大規模改修工事を令和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年度にかけて実施予定。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「一般廃棄物処理施設」の一人当たり有形固定資産額が，類似団体平均値を大きく上回っており，令和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年度決算においてはさらに資産額が増えているが，一般廃棄物処理事業を行っている龍ケ崎地方塵芥処理組合において実施した基幹的設備改良工事によるものであると考えられる。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7229077</v>
      </c>
      <c r="BO4" s="407"/>
      <c r="BP4" s="407"/>
      <c r="BQ4" s="407"/>
      <c r="BR4" s="407"/>
      <c r="BS4" s="407"/>
      <c r="BT4" s="407"/>
      <c r="BU4" s="408"/>
      <c r="BV4" s="406">
        <v>7030257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6.8</v>
      </c>
      <c r="CU4" s="413"/>
      <c r="CV4" s="413"/>
      <c r="CW4" s="413"/>
      <c r="CX4" s="413"/>
      <c r="CY4" s="413"/>
      <c r="CZ4" s="413"/>
      <c r="DA4" s="414"/>
      <c r="DB4" s="412">
        <v>6.8</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6942770</v>
      </c>
      <c r="BO5" s="444"/>
      <c r="BP5" s="444"/>
      <c r="BQ5" s="444"/>
      <c r="BR5" s="444"/>
      <c r="BS5" s="444"/>
      <c r="BT5" s="444"/>
      <c r="BU5" s="445"/>
      <c r="BV5" s="443">
        <v>6750728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90.1</v>
      </c>
      <c r="CU5" s="441"/>
      <c r="CV5" s="441"/>
      <c r="CW5" s="441"/>
      <c r="CX5" s="441"/>
      <c r="CY5" s="441"/>
      <c r="CZ5" s="441"/>
      <c r="DA5" s="442"/>
      <c r="DB5" s="440">
        <v>84.4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286307</v>
      </c>
      <c r="BO6" s="444"/>
      <c r="BP6" s="444"/>
      <c r="BQ6" s="444"/>
      <c r="BR6" s="444"/>
      <c r="BS6" s="444"/>
      <c r="BT6" s="444"/>
      <c r="BU6" s="445"/>
      <c r="BV6" s="443">
        <v>279529</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91.3</v>
      </c>
      <c r="CU6" s="481"/>
      <c r="CV6" s="481"/>
      <c r="CW6" s="481"/>
      <c r="CX6" s="481"/>
      <c r="CY6" s="481"/>
      <c r="CZ6" s="481"/>
      <c r="DA6" s="482"/>
      <c r="DB6" s="480">
        <v>88.7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12928</v>
      </c>
      <c r="BO7" s="444"/>
      <c r="BP7" s="444"/>
      <c r="BQ7" s="444"/>
      <c r="BR7" s="444"/>
      <c r="BS7" s="444"/>
      <c r="BT7" s="444"/>
      <c r="BU7" s="445"/>
      <c r="BV7" s="443">
        <v>721</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4021133</v>
      </c>
      <c r="CU7" s="444"/>
      <c r="CV7" s="444"/>
      <c r="CW7" s="444"/>
      <c r="CX7" s="444"/>
      <c r="CY7" s="444"/>
      <c r="CZ7" s="444"/>
      <c r="DA7" s="445"/>
      <c r="DB7" s="443">
        <v>4106247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273379</v>
      </c>
      <c r="BO8" s="444"/>
      <c r="BP8" s="444"/>
      <c r="BQ8" s="444"/>
      <c r="BR8" s="444"/>
      <c r="BS8" s="444"/>
      <c r="BT8" s="444"/>
      <c r="BU8" s="445"/>
      <c r="BV8" s="443">
        <v>278808</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v>
      </c>
      <c r="CU8" s="484"/>
      <c r="CV8" s="484"/>
      <c r="CW8" s="484"/>
      <c r="CX8" s="484"/>
      <c r="CY8" s="484"/>
      <c r="CZ8" s="484"/>
      <c r="DA8" s="485"/>
      <c r="DB8" s="483">
        <v>0.41</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15340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96</v>
      </c>
      <c r="AV9" s="476"/>
      <c r="AW9" s="476"/>
      <c r="AX9" s="476"/>
      <c r="AY9" s="477" t="s">
        <v>117</v>
      </c>
      <c r="AZ9" s="478"/>
      <c r="BA9" s="478"/>
      <c r="BB9" s="478"/>
      <c r="BC9" s="478"/>
      <c r="BD9" s="478"/>
      <c r="BE9" s="478"/>
      <c r="BF9" s="478"/>
      <c r="BG9" s="478"/>
      <c r="BH9" s="478"/>
      <c r="BI9" s="478"/>
      <c r="BJ9" s="478"/>
      <c r="BK9" s="478"/>
      <c r="BL9" s="478"/>
      <c r="BM9" s="479"/>
      <c r="BN9" s="443">
        <v>-5429</v>
      </c>
      <c r="BO9" s="444"/>
      <c r="BP9" s="444"/>
      <c r="BQ9" s="444"/>
      <c r="BR9" s="444"/>
      <c r="BS9" s="444"/>
      <c r="BT9" s="444"/>
      <c r="BU9" s="445"/>
      <c r="BV9" s="443">
        <v>68243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7.2</v>
      </c>
      <c r="CU9" s="441"/>
      <c r="CV9" s="441"/>
      <c r="CW9" s="441"/>
      <c r="CX9" s="441"/>
      <c r="CY9" s="441"/>
      <c r="CZ9" s="441"/>
      <c r="DA9" s="442"/>
      <c r="DB9" s="440">
        <v>6.7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16313</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138717</v>
      </c>
      <c r="BO10" s="444"/>
      <c r="BP10" s="444"/>
      <c r="BQ10" s="444"/>
      <c r="BR10" s="444"/>
      <c r="BS10" s="444"/>
      <c r="BT10" s="444"/>
      <c r="BU10" s="445"/>
      <c r="BV10" s="443">
        <v>105301</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15409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282668</v>
      </c>
      <c r="BO12" s="444"/>
      <c r="BP12" s="444"/>
      <c r="BQ12" s="444"/>
      <c r="BR12" s="444"/>
      <c r="BS12" s="444"/>
      <c r="BT12" s="444"/>
      <c r="BU12" s="445"/>
      <c r="BV12" s="443">
        <v>181316</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15025</v>
      </c>
      <c r="S13" s="528"/>
      <c r="T13" s="528"/>
      <c r="U13" s="528"/>
      <c r="V13" s="529"/>
      <c r="W13" s="459" t="s">
        <v>140</v>
      </c>
      <c r="X13" s="460"/>
      <c r="Y13" s="460"/>
      <c r="Z13" s="460"/>
      <c r="AA13" s="460"/>
      <c r="AB13" s="450"/>
      <c r="AC13" s="494">
        <v>289</v>
      </c>
      <c r="AD13" s="495"/>
      <c r="AE13" s="495"/>
      <c r="AF13" s="495"/>
      <c r="AG13" s="537"/>
      <c r="AH13" s="494">
        <v>286</v>
      </c>
      <c r="AI13" s="495"/>
      <c r="AJ13" s="495"/>
      <c r="AK13" s="495"/>
      <c r="AL13" s="496"/>
      <c r="AM13" s="472" t="s">
        <v>141</v>
      </c>
      <c r="AN13" s="473"/>
      <c r="AO13" s="473"/>
      <c r="AP13" s="473"/>
      <c r="AQ13" s="473"/>
      <c r="AR13" s="473"/>
      <c r="AS13" s="473"/>
      <c r="AT13" s="474"/>
      <c r="AU13" s="475" t="s">
        <v>121</v>
      </c>
      <c r="AV13" s="476"/>
      <c r="AW13" s="476"/>
      <c r="AX13" s="476"/>
      <c r="AY13" s="477" t="s">
        <v>142</v>
      </c>
      <c r="AZ13" s="478"/>
      <c r="BA13" s="478"/>
      <c r="BB13" s="478"/>
      <c r="BC13" s="478"/>
      <c r="BD13" s="478"/>
      <c r="BE13" s="478"/>
      <c r="BF13" s="478"/>
      <c r="BG13" s="478"/>
      <c r="BH13" s="478"/>
      <c r="BI13" s="478"/>
      <c r="BJ13" s="478"/>
      <c r="BK13" s="478"/>
      <c r="BL13" s="478"/>
      <c r="BM13" s="479"/>
      <c r="BN13" s="443">
        <v>-149380</v>
      </c>
      <c r="BO13" s="444"/>
      <c r="BP13" s="444"/>
      <c r="BQ13" s="444"/>
      <c r="BR13" s="444"/>
      <c r="BS13" s="444"/>
      <c r="BT13" s="444"/>
      <c r="BU13" s="445"/>
      <c r="BV13" s="443">
        <v>-7772</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1.3</v>
      </c>
      <c r="CU13" s="441"/>
      <c r="CV13" s="441"/>
      <c r="CW13" s="441"/>
      <c r="CX13" s="441"/>
      <c r="CY13" s="441"/>
      <c r="CZ13" s="441"/>
      <c r="DA13" s="442"/>
      <c r="DB13" s="440">
        <v>1.5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15556</v>
      </c>
      <c r="S14" s="528"/>
      <c r="T14" s="528"/>
      <c r="U14" s="528"/>
      <c r="V14" s="529"/>
      <c r="W14" s="433"/>
      <c r="X14" s="434"/>
      <c r="Y14" s="434"/>
      <c r="Z14" s="434"/>
      <c r="AA14" s="434"/>
      <c r="AB14" s="423"/>
      <c r="AC14" s="530">
        <v>4.7</v>
      </c>
      <c r="AD14" s="531"/>
      <c r="AE14" s="531"/>
      <c r="AF14" s="531"/>
      <c r="AG14" s="532"/>
      <c r="AH14" s="530">
        <v>4.3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146</v>
      </c>
      <c r="CU14" s="542"/>
      <c r="CV14" s="542"/>
      <c r="CW14" s="542"/>
      <c r="CX14" s="542"/>
      <c r="CY14" s="542"/>
      <c r="CZ14" s="542"/>
      <c r="DA14" s="543"/>
      <c r="DB14" s="541" t="s">
        <v>146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15274</v>
      </c>
      <c r="S15" s="528"/>
      <c r="T15" s="528"/>
      <c r="U15" s="528"/>
      <c r="V15" s="529"/>
      <c r="W15" s="459" t="s">
        <v>148</v>
      </c>
      <c r="X15" s="460"/>
      <c r="Y15" s="460"/>
      <c r="Z15" s="460"/>
      <c r="AA15" s="460"/>
      <c r="AB15" s="450"/>
      <c r="AC15" s="494">
        <v>1439</v>
      </c>
      <c r="AD15" s="495"/>
      <c r="AE15" s="495"/>
      <c r="AF15" s="495"/>
      <c r="AG15" s="537"/>
      <c r="AH15" s="494">
        <v>1556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1398068</v>
      </c>
      <c r="BO15" s="407"/>
      <c r="BP15" s="407"/>
      <c r="BQ15" s="407"/>
      <c r="BR15" s="407"/>
      <c r="BS15" s="407"/>
      <c r="BT15" s="407"/>
      <c r="BU15" s="408"/>
      <c r="BV15" s="406">
        <v>1361957</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23.3</v>
      </c>
      <c r="AD16" s="531"/>
      <c r="AE16" s="531"/>
      <c r="AF16" s="531"/>
      <c r="AG16" s="532"/>
      <c r="AH16" s="530">
        <v>23.7</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3637659</v>
      </c>
      <c r="BO16" s="444"/>
      <c r="BP16" s="444"/>
      <c r="BQ16" s="444"/>
      <c r="BR16" s="444"/>
      <c r="BS16" s="444"/>
      <c r="BT16" s="444"/>
      <c r="BU16" s="445"/>
      <c r="BV16" s="443">
        <v>3595260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4455</v>
      </c>
      <c r="AD17" s="495"/>
      <c r="AE17" s="495"/>
      <c r="AF17" s="495"/>
      <c r="AG17" s="537"/>
      <c r="AH17" s="494">
        <v>4737</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1726319</v>
      </c>
      <c r="BO17" s="444"/>
      <c r="BP17" s="444"/>
      <c r="BQ17" s="444"/>
      <c r="BR17" s="444"/>
      <c r="BS17" s="444"/>
      <c r="BT17" s="444"/>
      <c r="BU17" s="445"/>
      <c r="BV17" s="443">
        <v>1667951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24.86</v>
      </c>
      <c r="M18" s="567"/>
      <c r="N18" s="567"/>
      <c r="O18" s="567"/>
      <c r="P18" s="567"/>
      <c r="Q18" s="567"/>
      <c r="R18" s="568"/>
      <c r="S18" s="568"/>
      <c r="T18" s="568"/>
      <c r="U18" s="568"/>
      <c r="V18" s="569"/>
      <c r="W18" s="461"/>
      <c r="X18" s="462"/>
      <c r="Y18" s="462"/>
      <c r="Z18" s="462"/>
      <c r="AA18" s="462"/>
      <c r="AB18" s="453"/>
      <c r="AC18" s="570">
        <v>72.099999999999994</v>
      </c>
      <c r="AD18" s="571"/>
      <c r="AE18" s="571"/>
      <c r="AF18" s="571"/>
      <c r="AG18" s="572"/>
      <c r="AH18" s="570">
        <v>72</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3652034</v>
      </c>
      <c r="BO18" s="444"/>
      <c r="BP18" s="444"/>
      <c r="BQ18" s="444"/>
      <c r="BR18" s="444"/>
      <c r="BS18" s="444"/>
      <c r="BT18" s="444"/>
      <c r="BU18" s="445"/>
      <c r="BV18" s="443">
        <v>3555738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617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5150358</v>
      </c>
      <c r="BO19" s="444"/>
      <c r="BP19" s="444"/>
      <c r="BQ19" s="444"/>
      <c r="BR19" s="444"/>
      <c r="BS19" s="444"/>
      <c r="BT19" s="444"/>
      <c r="BU19" s="445"/>
      <c r="BV19" s="443">
        <v>5133345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6258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5697282</v>
      </c>
      <c r="BO22" s="407"/>
      <c r="BP22" s="407"/>
      <c r="BQ22" s="407"/>
      <c r="BR22" s="407"/>
      <c r="BS22" s="407"/>
      <c r="BT22" s="407"/>
      <c r="BU22" s="408"/>
      <c r="BV22" s="406">
        <v>5398323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5590511</v>
      </c>
      <c r="BO23" s="444"/>
      <c r="BP23" s="444"/>
      <c r="BQ23" s="444"/>
      <c r="BR23" s="444"/>
      <c r="BS23" s="444"/>
      <c r="BT23" s="444"/>
      <c r="BU23" s="445"/>
      <c r="BV23" s="443">
        <v>5282277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7870</v>
      </c>
      <c r="R24" s="495"/>
      <c r="S24" s="495"/>
      <c r="T24" s="495"/>
      <c r="U24" s="495"/>
      <c r="V24" s="537"/>
      <c r="W24" s="589"/>
      <c r="X24" s="590"/>
      <c r="Y24" s="591"/>
      <c r="Z24" s="493" t="s">
        <v>173</v>
      </c>
      <c r="AA24" s="473"/>
      <c r="AB24" s="473"/>
      <c r="AC24" s="473"/>
      <c r="AD24" s="473"/>
      <c r="AE24" s="473"/>
      <c r="AF24" s="473"/>
      <c r="AG24" s="474"/>
      <c r="AH24" s="494">
        <v>152</v>
      </c>
      <c r="AI24" s="495"/>
      <c r="AJ24" s="495"/>
      <c r="AK24" s="495"/>
      <c r="AL24" s="537"/>
      <c r="AM24" s="494">
        <v>453416</v>
      </c>
      <c r="AN24" s="495"/>
      <c r="AO24" s="495"/>
      <c r="AP24" s="495"/>
      <c r="AQ24" s="495"/>
      <c r="AR24" s="537"/>
      <c r="AS24" s="494">
        <v>2983</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3178993</v>
      </c>
      <c r="BO24" s="444"/>
      <c r="BP24" s="444"/>
      <c r="BQ24" s="444"/>
      <c r="BR24" s="444"/>
      <c r="BS24" s="444"/>
      <c r="BT24" s="444"/>
      <c r="BU24" s="445"/>
      <c r="BV24" s="443">
        <v>2710231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6100</v>
      </c>
      <c r="R25" s="495"/>
      <c r="S25" s="495"/>
      <c r="T25" s="495"/>
      <c r="U25" s="495"/>
      <c r="V25" s="537"/>
      <c r="W25" s="589"/>
      <c r="X25" s="590"/>
      <c r="Y25" s="591"/>
      <c r="Z25" s="493" t="s">
        <v>176</v>
      </c>
      <c r="AA25" s="473"/>
      <c r="AB25" s="473"/>
      <c r="AC25" s="473"/>
      <c r="AD25" s="473"/>
      <c r="AE25" s="473"/>
      <c r="AF25" s="473"/>
      <c r="AG25" s="474"/>
      <c r="AH25" s="494" t="s">
        <v>177</v>
      </c>
      <c r="AI25" s="495"/>
      <c r="AJ25" s="495"/>
      <c r="AK25" s="495"/>
      <c r="AL25" s="537"/>
      <c r="AM25" s="494" t="s">
        <v>177</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650308</v>
      </c>
      <c r="BO25" s="407"/>
      <c r="BP25" s="407"/>
      <c r="BQ25" s="407"/>
      <c r="BR25" s="407"/>
      <c r="BS25" s="407"/>
      <c r="BT25" s="407"/>
      <c r="BU25" s="408"/>
      <c r="BV25" s="406">
        <v>563972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5480</v>
      </c>
      <c r="R26" s="495"/>
      <c r="S26" s="495"/>
      <c r="T26" s="495"/>
      <c r="U26" s="495"/>
      <c r="V26" s="537"/>
      <c r="W26" s="589"/>
      <c r="X26" s="590"/>
      <c r="Y26" s="591"/>
      <c r="Z26" s="493" t="s">
        <v>180</v>
      </c>
      <c r="AA26" s="595"/>
      <c r="AB26" s="595"/>
      <c r="AC26" s="595"/>
      <c r="AD26" s="595"/>
      <c r="AE26" s="595"/>
      <c r="AF26" s="595"/>
      <c r="AG26" s="596"/>
      <c r="AH26" s="494">
        <v>14</v>
      </c>
      <c r="AI26" s="495"/>
      <c r="AJ26" s="495"/>
      <c r="AK26" s="495"/>
      <c r="AL26" s="537"/>
      <c r="AM26" s="494">
        <v>36064</v>
      </c>
      <c r="AN26" s="495"/>
      <c r="AO26" s="495"/>
      <c r="AP26" s="495"/>
      <c r="AQ26" s="495"/>
      <c r="AR26" s="537"/>
      <c r="AS26" s="494">
        <v>2576</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130</v>
      </c>
      <c r="BO26" s="444"/>
      <c r="BP26" s="444"/>
      <c r="BQ26" s="444"/>
      <c r="BR26" s="444"/>
      <c r="BS26" s="444"/>
      <c r="BT26" s="444"/>
      <c r="BU26" s="445"/>
      <c r="BV26" s="443" t="s">
        <v>182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3500</v>
      </c>
      <c r="R27" s="495"/>
      <c r="S27" s="495"/>
      <c r="T27" s="495"/>
      <c r="U27" s="495"/>
      <c r="V27" s="537"/>
      <c r="W27" s="589"/>
      <c r="X27" s="590"/>
      <c r="Y27" s="591"/>
      <c r="Z27" s="493" t="s">
        <v>184</v>
      </c>
      <c r="AA27" s="473"/>
      <c r="AB27" s="473"/>
      <c r="AC27" s="473"/>
      <c r="AD27" s="473"/>
      <c r="AE27" s="473"/>
      <c r="AF27" s="473"/>
      <c r="AG27" s="474"/>
      <c r="AH27" s="494" t="s">
        <v>177</v>
      </c>
      <c r="AI27" s="495"/>
      <c r="AJ27" s="495"/>
      <c r="AK27" s="495"/>
      <c r="AL27" s="537"/>
      <c r="AM27" s="494" t="s">
        <v>177</v>
      </c>
      <c r="AN27" s="495"/>
      <c r="AO27" s="495"/>
      <c r="AP27" s="495"/>
      <c r="AQ27" s="495"/>
      <c r="AR27" s="537"/>
      <c r="AS27" s="494" t="s">
        <v>182</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177</v>
      </c>
      <c r="BO27" s="563"/>
      <c r="BP27" s="563"/>
      <c r="BQ27" s="563"/>
      <c r="BR27" s="563"/>
      <c r="BS27" s="563"/>
      <c r="BT27" s="563"/>
      <c r="BU27" s="564"/>
      <c r="BV27" s="562" t="s">
        <v>182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3100</v>
      </c>
      <c r="R28" s="495"/>
      <c r="S28" s="495"/>
      <c r="T28" s="495"/>
      <c r="U28" s="495"/>
      <c r="V28" s="537"/>
      <c r="W28" s="589"/>
      <c r="X28" s="590"/>
      <c r="Y28" s="591"/>
      <c r="Z28" s="493" t="s">
        <v>187</v>
      </c>
      <c r="AA28" s="473"/>
      <c r="AB28" s="473"/>
      <c r="AC28" s="473"/>
      <c r="AD28" s="473"/>
      <c r="AE28" s="473"/>
      <c r="AF28" s="473"/>
      <c r="AG28" s="474"/>
      <c r="AH28" s="494" t="s">
        <v>177</v>
      </c>
      <c r="AI28" s="495"/>
      <c r="AJ28" s="495"/>
      <c r="AK28" s="495"/>
      <c r="AL28" s="537"/>
      <c r="AM28" s="494" t="s">
        <v>177</v>
      </c>
      <c r="AN28" s="495"/>
      <c r="AO28" s="495"/>
      <c r="AP28" s="495"/>
      <c r="AQ28" s="495"/>
      <c r="AR28" s="537"/>
      <c r="AS28" s="494" t="s">
        <v>138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830861</v>
      </c>
      <c r="BO28" s="407"/>
      <c r="BP28" s="407"/>
      <c r="BQ28" s="407"/>
      <c r="BR28" s="407"/>
      <c r="BS28" s="407"/>
      <c r="BT28" s="407"/>
      <c r="BU28" s="408"/>
      <c r="BV28" s="406">
        <v>974812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10</v>
      </c>
      <c r="M29" s="495"/>
      <c r="N29" s="495"/>
      <c r="O29" s="495"/>
      <c r="P29" s="537"/>
      <c r="Q29" s="494">
        <v>3000</v>
      </c>
      <c r="R29" s="495"/>
      <c r="S29" s="495"/>
      <c r="T29" s="495"/>
      <c r="U29" s="495"/>
      <c r="V29" s="537"/>
      <c r="W29" s="592"/>
      <c r="X29" s="593"/>
      <c r="Y29" s="594"/>
      <c r="Z29" s="493" t="s">
        <v>190</v>
      </c>
      <c r="AA29" s="473"/>
      <c r="AB29" s="473"/>
      <c r="AC29" s="473"/>
      <c r="AD29" s="473"/>
      <c r="AE29" s="473"/>
      <c r="AF29" s="473"/>
      <c r="AG29" s="474"/>
      <c r="AH29" s="494">
        <v>152</v>
      </c>
      <c r="AI29" s="495"/>
      <c r="AJ29" s="495"/>
      <c r="AK29" s="495"/>
      <c r="AL29" s="537"/>
      <c r="AM29" s="494">
        <v>453416</v>
      </c>
      <c r="AN29" s="495"/>
      <c r="AO29" s="495"/>
      <c r="AP29" s="495"/>
      <c r="AQ29" s="495"/>
      <c r="AR29" s="537"/>
      <c r="AS29" s="494">
        <v>2983</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243137</v>
      </c>
      <c r="BO29" s="444"/>
      <c r="BP29" s="444"/>
      <c r="BQ29" s="444"/>
      <c r="BR29" s="444"/>
      <c r="BS29" s="444"/>
      <c r="BT29" s="444"/>
      <c r="BU29" s="445"/>
      <c r="BV29" s="443">
        <v>143137</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98.2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1720155</v>
      </c>
      <c r="BO30" s="563"/>
      <c r="BP30" s="563"/>
      <c r="BQ30" s="563"/>
      <c r="BR30" s="563"/>
      <c r="BS30" s="563"/>
      <c r="BT30" s="563"/>
      <c r="BU30" s="564"/>
      <c r="BV30" s="562">
        <v>1530010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203</v>
      </c>
      <c r="AN33" s="467"/>
      <c r="AO33" s="432" t="s">
        <v>200</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199</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8</v>
      </c>
      <c r="BF34" s="633"/>
      <c r="BG34" s="634" t="str">
        <f>IF('各会計、関係団体の財政状況及び健全化判断比率'!B33="","",'各会計、関係団体の財政状況及び健全化判断比率'!B33)</f>
        <v>公共下水道事業特別会計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茨城県南水道企業団（水道事業会計）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霊園事業特別会計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国民健康保険特別会計（施設勘定）</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龍ケ崎地方塵芥処理組合（一般会計）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龍ケ崎地方衛生組合（一般会計）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介護サービス事業特別会計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稲敷地方広域市町村圏事務組合（一般会計）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f t="shared" si="4"/>
        <v>7</v>
      </c>
      <c r="V38" s="633"/>
      <c r="W38" s="634" t="str">
        <f>IF('各会計、関係団体の財政状況及び健全化判断比率'!B32="","",'各会計、関係団体の財政状況及び健全化判断比率'!B32)</f>
        <v>後期高齢者医療特別会計</v>
      </c>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稲敷地方広域市町村圏事務組合（水防事業特別会計）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茨城県市町村総合事務組合（一般会計）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茨城県市町村総合事務組合（県民交通災害共済事業特別会計）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茨城県租税債権管理機構（一般会計）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茨城県後期高齢者医療広域連合（一般会計）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18</v>
      </c>
      <c r="BX43" s="633"/>
      <c r="BY43" s="634" t="str">
        <f>IF('各会計、関係団体の財政状況及び健全化判断比率'!B77="","",'各会計、関係団体の財政状況及び健全化判断比率'!B77)</f>
        <v>茨城県後期高齢者医療広域連合（後期高齢医療特別会計）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bfJIfzS4J1YUnza+bCEyzEt4n8mjUQEFD3Zj5l7p7hCbUCGsvFF1Qzvb3jHaNZD4EkiZRpBE0JrT6cKsg73TQ==" saltValue="Jvchj3oHfcfyCYOQQS90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231</v>
      </c>
      <c r="C5" s="646"/>
      <c r="D5" s="646"/>
      <c r="E5" s="646"/>
      <c r="F5" s="646"/>
      <c r="G5" s="646"/>
      <c r="H5" s="646"/>
      <c r="I5" s="646"/>
      <c r="J5" s="646"/>
      <c r="K5" s="646"/>
      <c r="L5" s="646"/>
      <c r="M5" s="646"/>
      <c r="N5" s="646"/>
      <c r="O5" s="646"/>
      <c r="P5" s="646"/>
      <c r="Q5" s="647"/>
      <c r="R5" s="648">
        <v>1298120</v>
      </c>
      <c r="S5" s="649"/>
      <c r="T5" s="649"/>
      <c r="U5" s="649"/>
      <c r="V5" s="649"/>
      <c r="W5" s="649"/>
      <c r="X5" s="649"/>
      <c r="Y5" s="650"/>
      <c r="Z5" s="651">
        <v>18</v>
      </c>
      <c r="AA5" s="651"/>
      <c r="AB5" s="651"/>
      <c r="AC5" s="651"/>
      <c r="AD5" s="652">
        <v>1266757</v>
      </c>
      <c r="AE5" s="652"/>
      <c r="AF5" s="652"/>
      <c r="AG5" s="652"/>
      <c r="AH5" s="652"/>
      <c r="AI5" s="652"/>
      <c r="AJ5" s="652"/>
      <c r="AK5" s="652"/>
      <c r="AL5" s="653">
        <v>31.7</v>
      </c>
      <c r="AM5" s="654"/>
      <c r="AN5" s="654"/>
      <c r="AO5" s="655"/>
      <c r="AP5" s="645" t="s">
        <v>232</v>
      </c>
      <c r="AQ5" s="646"/>
      <c r="AR5" s="646"/>
      <c r="AS5" s="646"/>
      <c r="AT5" s="646"/>
      <c r="AU5" s="646"/>
      <c r="AV5" s="646"/>
      <c r="AW5" s="646"/>
      <c r="AX5" s="646"/>
      <c r="AY5" s="646"/>
      <c r="AZ5" s="646"/>
      <c r="BA5" s="646"/>
      <c r="BB5" s="646"/>
      <c r="BC5" s="646"/>
      <c r="BD5" s="646"/>
      <c r="BE5" s="646"/>
      <c r="BF5" s="647"/>
      <c r="BG5" s="659">
        <v>1266757</v>
      </c>
      <c r="BH5" s="660"/>
      <c r="BI5" s="660"/>
      <c r="BJ5" s="660"/>
      <c r="BK5" s="660"/>
      <c r="BL5" s="660"/>
      <c r="BM5" s="660"/>
      <c r="BN5" s="661"/>
      <c r="BO5" s="662">
        <v>97.6</v>
      </c>
      <c r="BP5" s="662"/>
      <c r="BQ5" s="662"/>
      <c r="BR5" s="662"/>
      <c r="BS5" s="663">
        <v>3042</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233</v>
      </c>
      <c r="CS5" s="642"/>
      <c r="CT5" s="642"/>
      <c r="CU5" s="642"/>
      <c r="CV5" s="642"/>
      <c r="CW5" s="642"/>
      <c r="CX5" s="642"/>
      <c r="CY5" s="643"/>
      <c r="CZ5" s="641" t="s">
        <v>225</v>
      </c>
      <c r="DA5" s="642"/>
      <c r="DB5" s="642"/>
      <c r="DC5" s="643"/>
      <c r="DD5" s="641" t="s">
        <v>234</v>
      </c>
      <c r="DE5" s="642"/>
      <c r="DF5" s="642"/>
      <c r="DG5" s="642"/>
      <c r="DH5" s="642"/>
      <c r="DI5" s="642"/>
      <c r="DJ5" s="642"/>
      <c r="DK5" s="642"/>
      <c r="DL5" s="642"/>
      <c r="DM5" s="642"/>
      <c r="DN5" s="642"/>
      <c r="DO5" s="642"/>
      <c r="DP5" s="643"/>
      <c r="DQ5" s="641" t="s">
        <v>235</v>
      </c>
      <c r="DR5" s="642"/>
      <c r="DS5" s="642"/>
      <c r="DT5" s="642"/>
      <c r="DU5" s="642"/>
      <c r="DV5" s="642"/>
      <c r="DW5" s="642"/>
      <c r="DX5" s="642"/>
      <c r="DY5" s="642"/>
      <c r="DZ5" s="642"/>
      <c r="EA5" s="642"/>
      <c r="EB5" s="642"/>
      <c r="EC5" s="643"/>
    </row>
    <row r="6" spans="2:143" ht="11.25" customHeight="1" x14ac:dyDescent="0.15">
      <c r="B6" s="656" t="s">
        <v>236</v>
      </c>
      <c r="C6" s="657"/>
      <c r="D6" s="657"/>
      <c r="E6" s="657"/>
      <c r="F6" s="657"/>
      <c r="G6" s="657"/>
      <c r="H6" s="657"/>
      <c r="I6" s="657"/>
      <c r="J6" s="657"/>
      <c r="K6" s="657"/>
      <c r="L6" s="657"/>
      <c r="M6" s="657"/>
      <c r="N6" s="657"/>
      <c r="O6" s="657"/>
      <c r="P6" s="657"/>
      <c r="Q6" s="658"/>
      <c r="R6" s="659">
        <v>89480</v>
      </c>
      <c r="S6" s="660"/>
      <c r="T6" s="660"/>
      <c r="U6" s="660"/>
      <c r="V6" s="660"/>
      <c r="W6" s="660"/>
      <c r="X6" s="660"/>
      <c r="Y6" s="661"/>
      <c r="Z6" s="662">
        <v>1.2</v>
      </c>
      <c r="AA6" s="662"/>
      <c r="AB6" s="662"/>
      <c r="AC6" s="662"/>
      <c r="AD6" s="663">
        <v>89480</v>
      </c>
      <c r="AE6" s="663"/>
      <c r="AF6" s="663"/>
      <c r="AG6" s="663"/>
      <c r="AH6" s="663"/>
      <c r="AI6" s="663"/>
      <c r="AJ6" s="663"/>
      <c r="AK6" s="663"/>
      <c r="AL6" s="664">
        <v>2.2000000000000002</v>
      </c>
      <c r="AM6" s="665"/>
      <c r="AN6" s="665"/>
      <c r="AO6" s="666"/>
      <c r="AP6" s="656" t="s">
        <v>237</v>
      </c>
      <c r="AQ6" s="657"/>
      <c r="AR6" s="657"/>
      <c r="AS6" s="657"/>
      <c r="AT6" s="657"/>
      <c r="AU6" s="657"/>
      <c r="AV6" s="657"/>
      <c r="AW6" s="657"/>
      <c r="AX6" s="657"/>
      <c r="AY6" s="657"/>
      <c r="AZ6" s="657"/>
      <c r="BA6" s="657"/>
      <c r="BB6" s="657"/>
      <c r="BC6" s="657"/>
      <c r="BD6" s="657"/>
      <c r="BE6" s="657"/>
      <c r="BF6" s="658"/>
      <c r="BG6" s="659">
        <v>1266757</v>
      </c>
      <c r="BH6" s="660"/>
      <c r="BI6" s="660"/>
      <c r="BJ6" s="660"/>
      <c r="BK6" s="660"/>
      <c r="BL6" s="660"/>
      <c r="BM6" s="660"/>
      <c r="BN6" s="661"/>
      <c r="BO6" s="662">
        <v>97.6</v>
      </c>
      <c r="BP6" s="662"/>
      <c r="BQ6" s="662"/>
      <c r="BR6" s="662"/>
      <c r="BS6" s="663">
        <v>3042</v>
      </c>
      <c r="BT6" s="663"/>
      <c r="BU6" s="663"/>
      <c r="BV6" s="663"/>
      <c r="BW6" s="663"/>
      <c r="BX6" s="663"/>
      <c r="BY6" s="663"/>
      <c r="BZ6" s="663"/>
      <c r="CA6" s="663"/>
      <c r="CB6" s="667"/>
      <c r="CD6" s="645" t="s">
        <v>238</v>
      </c>
      <c r="CE6" s="646"/>
      <c r="CF6" s="646"/>
      <c r="CG6" s="646"/>
      <c r="CH6" s="646"/>
      <c r="CI6" s="646"/>
      <c r="CJ6" s="646"/>
      <c r="CK6" s="646"/>
      <c r="CL6" s="646"/>
      <c r="CM6" s="646"/>
      <c r="CN6" s="646"/>
      <c r="CO6" s="646"/>
      <c r="CP6" s="646"/>
      <c r="CQ6" s="647"/>
      <c r="CR6" s="659">
        <v>95308</v>
      </c>
      <c r="CS6" s="660"/>
      <c r="CT6" s="660"/>
      <c r="CU6" s="660"/>
      <c r="CV6" s="660"/>
      <c r="CW6" s="660"/>
      <c r="CX6" s="660"/>
      <c r="CY6" s="661"/>
      <c r="CZ6" s="653">
        <v>1.4</v>
      </c>
      <c r="DA6" s="654"/>
      <c r="DB6" s="654"/>
      <c r="DC6" s="670"/>
      <c r="DD6" s="668" t="s">
        <v>130</v>
      </c>
      <c r="DE6" s="660"/>
      <c r="DF6" s="660"/>
      <c r="DG6" s="660"/>
      <c r="DH6" s="660"/>
      <c r="DI6" s="660"/>
      <c r="DJ6" s="660"/>
      <c r="DK6" s="660"/>
      <c r="DL6" s="660"/>
      <c r="DM6" s="660"/>
      <c r="DN6" s="660"/>
      <c r="DO6" s="660"/>
      <c r="DP6" s="661"/>
      <c r="DQ6" s="668">
        <v>95308</v>
      </c>
      <c r="DR6" s="660"/>
      <c r="DS6" s="660"/>
      <c r="DT6" s="660"/>
      <c r="DU6" s="660"/>
      <c r="DV6" s="660"/>
      <c r="DW6" s="660"/>
      <c r="DX6" s="660"/>
      <c r="DY6" s="660"/>
      <c r="DZ6" s="660"/>
      <c r="EA6" s="660"/>
      <c r="EB6" s="660"/>
      <c r="EC6" s="669"/>
    </row>
    <row r="7" spans="2:143" ht="11.25" customHeight="1" x14ac:dyDescent="0.15">
      <c r="B7" s="656" t="s">
        <v>239</v>
      </c>
      <c r="C7" s="657"/>
      <c r="D7" s="657"/>
      <c r="E7" s="657"/>
      <c r="F7" s="657"/>
      <c r="G7" s="657"/>
      <c r="H7" s="657"/>
      <c r="I7" s="657"/>
      <c r="J7" s="657"/>
      <c r="K7" s="657"/>
      <c r="L7" s="657"/>
      <c r="M7" s="657"/>
      <c r="N7" s="657"/>
      <c r="O7" s="657"/>
      <c r="P7" s="657"/>
      <c r="Q7" s="658"/>
      <c r="R7" s="659">
        <v>575</v>
      </c>
      <c r="S7" s="660"/>
      <c r="T7" s="660"/>
      <c r="U7" s="660"/>
      <c r="V7" s="660"/>
      <c r="W7" s="660"/>
      <c r="X7" s="660"/>
      <c r="Y7" s="661"/>
      <c r="Z7" s="662">
        <v>0</v>
      </c>
      <c r="AA7" s="662"/>
      <c r="AB7" s="662"/>
      <c r="AC7" s="662"/>
      <c r="AD7" s="663">
        <v>575</v>
      </c>
      <c r="AE7" s="663"/>
      <c r="AF7" s="663"/>
      <c r="AG7" s="663"/>
      <c r="AH7" s="663"/>
      <c r="AI7" s="663"/>
      <c r="AJ7" s="663"/>
      <c r="AK7" s="663"/>
      <c r="AL7" s="664">
        <v>0</v>
      </c>
      <c r="AM7" s="665"/>
      <c r="AN7" s="665"/>
      <c r="AO7" s="666"/>
      <c r="AP7" s="656" t="s">
        <v>240</v>
      </c>
      <c r="AQ7" s="657"/>
      <c r="AR7" s="657"/>
      <c r="AS7" s="657"/>
      <c r="AT7" s="657"/>
      <c r="AU7" s="657"/>
      <c r="AV7" s="657"/>
      <c r="AW7" s="657"/>
      <c r="AX7" s="657"/>
      <c r="AY7" s="657"/>
      <c r="AZ7" s="657"/>
      <c r="BA7" s="657"/>
      <c r="BB7" s="657"/>
      <c r="BC7" s="657"/>
      <c r="BD7" s="657"/>
      <c r="BE7" s="657"/>
      <c r="BF7" s="658"/>
      <c r="BG7" s="659">
        <v>679966</v>
      </c>
      <c r="BH7" s="660"/>
      <c r="BI7" s="660"/>
      <c r="BJ7" s="660"/>
      <c r="BK7" s="660"/>
      <c r="BL7" s="660"/>
      <c r="BM7" s="660"/>
      <c r="BN7" s="661"/>
      <c r="BO7" s="662">
        <v>52.4</v>
      </c>
      <c r="BP7" s="662"/>
      <c r="BQ7" s="662"/>
      <c r="BR7" s="662"/>
      <c r="BS7" s="663">
        <v>3042</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1378665</v>
      </c>
      <c r="CS7" s="660"/>
      <c r="CT7" s="660"/>
      <c r="CU7" s="660"/>
      <c r="CV7" s="660"/>
      <c r="CW7" s="660"/>
      <c r="CX7" s="660"/>
      <c r="CY7" s="661"/>
      <c r="CZ7" s="662">
        <v>19.899999999999999</v>
      </c>
      <c r="DA7" s="662"/>
      <c r="DB7" s="662"/>
      <c r="DC7" s="662"/>
      <c r="DD7" s="668">
        <v>37000</v>
      </c>
      <c r="DE7" s="660"/>
      <c r="DF7" s="660"/>
      <c r="DG7" s="660"/>
      <c r="DH7" s="660"/>
      <c r="DI7" s="660"/>
      <c r="DJ7" s="660"/>
      <c r="DK7" s="660"/>
      <c r="DL7" s="660"/>
      <c r="DM7" s="660"/>
      <c r="DN7" s="660"/>
      <c r="DO7" s="660"/>
      <c r="DP7" s="661"/>
      <c r="DQ7" s="668">
        <v>1240838</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8378</v>
      </c>
      <c r="S8" s="660"/>
      <c r="T8" s="660"/>
      <c r="U8" s="660"/>
      <c r="V8" s="660"/>
      <c r="W8" s="660"/>
      <c r="X8" s="660"/>
      <c r="Y8" s="661"/>
      <c r="Z8" s="662">
        <v>0.1</v>
      </c>
      <c r="AA8" s="662"/>
      <c r="AB8" s="662"/>
      <c r="AC8" s="662"/>
      <c r="AD8" s="663">
        <v>8378</v>
      </c>
      <c r="AE8" s="663"/>
      <c r="AF8" s="663"/>
      <c r="AG8" s="663"/>
      <c r="AH8" s="663"/>
      <c r="AI8" s="663"/>
      <c r="AJ8" s="663"/>
      <c r="AK8" s="663"/>
      <c r="AL8" s="664">
        <v>0.2</v>
      </c>
      <c r="AM8" s="665"/>
      <c r="AN8" s="665"/>
      <c r="AO8" s="666"/>
      <c r="AP8" s="656" t="s">
        <v>243</v>
      </c>
      <c r="AQ8" s="657"/>
      <c r="AR8" s="657"/>
      <c r="AS8" s="657"/>
      <c r="AT8" s="657"/>
      <c r="AU8" s="657"/>
      <c r="AV8" s="657"/>
      <c r="AW8" s="657"/>
      <c r="AX8" s="657"/>
      <c r="AY8" s="657"/>
      <c r="AZ8" s="657"/>
      <c r="BA8" s="657"/>
      <c r="BB8" s="657"/>
      <c r="BC8" s="657"/>
      <c r="BD8" s="657"/>
      <c r="BE8" s="657"/>
      <c r="BF8" s="658"/>
      <c r="BG8" s="659">
        <v>27177</v>
      </c>
      <c r="BH8" s="660"/>
      <c r="BI8" s="660"/>
      <c r="BJ8" s="660"/>
      <c r="BK8" s="660"/>
      <c r="BL8" s="660"/>
      <c r="BM8" s="660"/>
      <c r="BN8" s="661"/>
      <c r="BO8" s="662">
        <v>2.1</v>
      </c>
      <c r="BP8" s="662"/>
      <c r="BQ8" s="662"/>
      <c r="BR8" s="662"/>
      <c r="BS8" s="663" t="s">
        <v>130</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2008109</v>
      </c>
      <c r="CS8" s="660"/>
      <c r="CT8" s="660"/>
      <c r="CU8" s="660"/>
      <c r="CV8" s="660"/>
      <c r="CW8" s="660"/>
      <c r="CX8" s="660"/>
      <c r="CY8" s="661"/>
      <c r="CZ8" s="662">
        <v>28.9</v>
      </c>
      <c r="DA8" s="662"/>
      <c r="DB8" s="662"/>
      <c r="DC8" s="662"/>
      <c r="DD8" s="668">
        <v>3948</v>
      </c>
      <c r="DE8" s="660"/>
      <c r="DF8" s="660"/>
      <c r="DG8" s="660"/>
      <c r="DH8" s="660"/>
      <c r="DI8" s="660"/>
      <c r="DJ8" s="660"/>
      <c r="DK8" s="660"/>
      <c r="DL8" s="660"/>
      <c r="DM8" s="660"/>
      <c r="DN8" s="660"/>
      <c r="DO8" s="660"/>
      <c r="DP8" s="661"/>
      <c r="DQ8" s="668">
        <v>1125826</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6628</v>
      </c>
      <c r="S9" s="660"/>
      <c r="T9" s="660"/>
      <c r="U9" s="660"/>
      <c r="V9" s="660"/>
      <c r="W9" s="660"/>
      <c r="X9" s="660"/>
      <c r="Y9" s="661"/>
      <c r="Z9" s="662">
        <v>0.1</v>
      </c>
      <c r="AA9" s="662"/>
      <c r="AB9" s="662"/>
      <c r="AC9" s="662"/>
      <c r="AD9" s="663">
        <v>6628</v>
      </c>
      <c r="AE9" s="663"/>
      <c r="AF9" s="663"/>
      <c r="AG9" s="663"/>
      <c r="AH9" s="663"/>
      <c r="AI9" s="663"/>
      <c r="AJ9" s="663"/>
      <c r="AK9" s="663"/>
      <c r="AL9" s="664">
        <v>0.2</v>
      </c>
      <c r="AM9" s="665"/>
      <c r="AN9" s="665"/>
      <c r="AO9" s="666"/>
      <c r="AP9" s="656" t="s">
        <v>246</v>
      </c>
      <c r="AQ9" s="657"/>
      <c r="AR9" s="657"/>
      <c r="AS9" s="657"/>
      <c r="AT9" s="657"/>
      <c r="AU9" s="657"/>
      <c r="AV9" s="657"/>
      <c r="AW9" s="657"/>
      <c r="AX9" s="657"/>
      <c r="AY9" s="657"/>
      <c r="AZ9" s="657"/>
      <c r="BA9" s="657"/>
      <c r="BB9" s="657"/>
      <c r="BC9" s="657"/>
      <c r="BD9" s="657"/>
      <c r="BE9" s="657"/>
      <c r="BF9" s="658"/>
      <c r="BG9" s="659">
        <v>622446</v>
      </c>
      <c r="BH9" s="660"/>
      <c r="BI9" s="660"/>
      <c r="BJ9" s="660"/>
      <c r="BK9" s="660"/>
      <c r="BL9" s="660"/>
      <c r="BM9" s="660"/>
      <c r="BN9" s="661"/>
      <c r="BO9" s="662">
        <v>47.9</v>
      </c>
      <c r="BP9" s="662"/>
      <c r="BQ9" s="662"/>
      <c r="BR9" s="662"/>
      <c r="BS9" s="663" t="s">
        <v>247</v>
      </c>
      <c r="BT9" s="663"/>
      <c r="BU9" s="663"/>
      <c r="BV9" s="663"/>
      <c r="BW9" s="663"/>
      <c r="BX9" s="663"/>
      <c r="BY9" s="663"/>
      <c r="BZ9" s="663"/>
      <c r="CA9" s="663"/>
      <c r="CB9" s="667"/>
      <c r="CD9" s="656" t="s">
        <v>248</v>
      </c>
      <c r="CE9" s="657"/>
      <c r="CF9" s="657"/>
      <c r="CG9" s="657"/>
      <c r="CH9" s="657"/>
      <c r="CI9" s="657"/>
      <c r="CJ9" s="657"/>
      <c r="CK9" s="657"/>
      <c r="CL9" s="657"/>
      <c r="CM9" s="657"/>
      <c r="CN9" s="657"/>
      <c r="CO9" s="657"/>
      <c r="CP9" s="657"/>
      <c r="CQ9" s="658"/>
      <c r="CR9" s="659">
        <v>601482</v>
      </c>
      <c r="CS9" s="660"/>
      <c r="CT9" s="660"/>
      <c r="CU9" s="660"/>
      <c r="CV9" s="660"/>
      <c r="CW9" s="660"/>
      <c r="CX9" s="660"/>
      <c r="CY9" s="661"/>
      <c r="CZ9" s="662">
        <v>8.6999999999999993</v>
      </c>
      <c r="DA9" s="662"/>
      <c r="DB9" s="662"/>
      <c r="DC9" s="662"/>
      <c r="DD9" s="668">
        <v>30578</v>
      </c>
      <c r="DE9" s="660"/>
      <c r="DF9" s="660"/>
      <c r="DG9" s="660"/>
      <c r="DH9" s="660"/>
      <c r="DI9" s="660"/>
      <c r="DJ9" s="660"/>
      <c r="DK9" s="660"/>
      <c r="DL9" s="660"/>
      <c r="DM9" s="660"/>
      <c r="DN9" s="660"/>
      <c r="DO9" s="660"/>
      <c r="DP9" s="661"/>
      <c r="DQ9" s="668">
        <v>458166</v>
      </c>
      <c r="DR9" s="660"/>
      <c r="DS9" s="660"/>
      <c r="DT9" s="660"/>
      <c r="DU9" s="660"/>
      <c r="DV9" s="660"/>
      <c r="DW9" s="660"/>
      <c r="DX9" s="660"/>
      <c r="DY9" s="660"/>
      <c r="DZ9" s="660"/>
      <c r="EA9" s="660"/>
      <c r="EB9" s="660"/>
      <c r="EC9" s="669"/>
    </row>
    <row r="10" spans="2:143" ht="11.25" customHeight="1" x14ac:dyDescent="0.15">
      <c r="B10" s="656" t="s">
        <v>249</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247</v>
      </c>
      <c r="AM10" s="665"/>
      <c r="AN10" s="665"/>
      <c r="AO10" s="666"/>
      <c r="AP10" s="656" t="s">
        <v>250</v>
      </c>
      <c r="AQ10" s="657"/>
      <c r="AR10" s="657"/>
      <c r="AS10" s="657"/>
      <c r="AT10" s="657"/>
      <c r="AU10" s="657"/>
      <c r="AV10" s="657"/>
      <c r="AW10" s="657"/>
      <c r="AX10" s="657"/>
      <c r="AY10" s="657"/>
      <c r="AZ10" s="657"/>
      <c r="BA10" s="657"/>
      <c r="BB10" s="657"/>
      <c r="BC10" s="657"/>
      <c r="BD10" s="657"/>
      <c r="BE10" s="657"/>
      <c r="BF10" s="658"/>
      <c r="BG10" s="659">
        <v>18178</v>
      </c>
      <c r="BH10" s="660"/>
      <c r="BI10" s="660"/>
      <c r="BJ10" s="660"/>
      <c r="BK10" s="660"/>
      <c r="BL10" s="660"/>
      <c r="BM10" s="660"/>
      <c r="BN10" s="661"/>
      <c r="BO10" s="662">
        <v>1.4</v>
      </c>
      <c r="BP10" s="662"/>
      <c r="BQ10" s="662"/>
      <c r="BR10" s="662"/>
      <c r="BS10" s="663" t="s">
        <v>247</v>
      </c>
      <c r="BT10" s="663"/>
      <c r="BU10" s="663"/>
      <c r="BV10" s="663"/>
      <c r="BW10" s="663"/>
      <c r="BX10" s="663"/>
      <c r="BY10" s="663"/>
      <c r="BZ10" s="663"/>
      <c r="CA10" s="663"/>
      <c r="CB10" s="667"/>
      <c r="CD10" s="656" t="s">
        <v>251</v>
      </c>
      <c r="CE10" s="657"/>
      <c r="CF10" s="657"/>
      <c r="CG10" s="657"/>
      <c r="CH10" s="657"/>
      <c r="CI10" s="657"/>
      <c r="CJ10" s="657"/>
      <c r="CK10" s="657"/>
      <c r="CL10" s="657"/>
      <c r="CM10" s="657"/>
      <c r="CN10" s="657"/>
      <c r="CO10" s="657"/>
      <c r="CP10" s="657"/>
      <c r="CQ10" s="658"/>
      <c r="CR10" s="659" t="s">
        <v>247</v>
      </c>
      <c r="CS10" s="660"/>
      <c r="CT10" s="660"/>
      <c r="CU10" s="660"/>
      <c r="CV10" s="660"/>
      <c r="CW10" s="660"/>
      <c r="CX10" s="660"/>
      <c r="CY10" s="661"/>
      <c r="CZ10" s="662" t="s">
        <v>247</v>
      </c>
      <c r="DA10" s="662"/>
      <c r="DB10" s="662"/>
      <c r="DC10" s="662"/>
      <c r="DD10" s="668" t="s">
        <v>130</v>
      </c>
      <c r="DE10" s="660"/>
      <c r="DF10" s="660"/>
      <c r="DG10" s="660"/>
      <c r="DH10" s="660"/>
      <c r="DI10" s="660"/>
      <c r="DJ10" s="660"/>
      <c r="DK10" s="660"/>
      <c r="DL10" s="660"/>
      <c r="DM10" s="660"/>
      <c r="DN10" s="660"/>
      <c r="DO10" s="660"/>
      <c r="DP10" s="661"/>
      <c r="DQ10" s="668" t="s">
        <v>130</v>
      </c>
      <c r="DR10" s="660"/>
      <c r="DS10" s="660"/>
      <c r="DT10" s="660"/>
      <c r="DU10" s="660"/>
      <c r="DV10" s="660"/>
      <c r="DW10" s="660"/>
      <c r="DX10" s="660"/>
      <c r="DY10" s="660"/>
      <c r="DZ10" s="660"/>
      <c r="EA10" s="660"/>
      <c r="EB10" s="660"/>
      <c r="EC10" s="669"/>
    </row>
    <row r="11" spans="2:143" ht="11.25" customHeight="1" x14ac:dyDescent="0.15">
      <c r="B11" s="656" t="s">
        <v>252</v>
      </c>
      <c r="C11" s="657"/>
      <c r="D11" s="657"/>
      <c r="E11" s="657"/>
      <c r="F11" s="657"/>
      <c r="G11" s="657"/>
      <c r="H11" s="657"/>
      <c r="I11" s="657"/>
      <c r="J11" s="657"/>
      <c r="K11" s="657"/>
      <c r="L11" s="657"/>
      <c r="M11" s="657"/>
      <c r="N11" s="657"/>
      <c r="O11" s="657"/>
      <c r="P11" s="657"/>
      <c r="Q11" s="658"/>
      <c r="R11" s="659">
        <v>328176</v>
      </c>
      <c r="S11" s="660"/>
      <c r="T11" s="660"/>
      <c r="U11" s="660"/>
      <c r="V11" s="660"/>
      <c r="W11" s="660"/>
      <c r="X11" s="660"/>
      <c r="Y11" s="661"/>
      <c r="Z11" s="664">
        <v>4.5</v>
      </c>
      <c r="AA11" s="665"/>
      <c r="AB11" s="665"/>
      <c r="AC11" s="671"/>
      <c r="AD11" s="668">
        <v>328176</v>
      </c>
      <c r="AE11" s="660"/>
      <c r="AF11" s="660"/>
      <c r="AG11" s="660"/>
      <c r="AH11" s="660"/>
      <c r="AI11" s="660"/>
      <c r="AJ11" s="660"/>
      <c r="AK11" s="661"/>
      <c r="AL11" s="664">
        <v>8.1999999999999993</v>
      </c>
      <c r="AM11" s="665"/>
      <c r="AN11" s="665"/>
      <c r="AO11" s="666"/>
      <c r="AP11" s="656" t="s">
        <v>253</v>
      </c>
      <c r="AQ11" s="657"/>
      <c r="AR11" s="657"/>
      <c r="AS11" s="657"/>
      <c r="AT11" s="657"/>
      <c r="AU11" s="657"/>
      <c r="AV11" s="657"/>
      <c r="AW11" s="657"/>
      <c r="AX11" s="657"/>
      <c r="AY11" s="657"/>
      <c r="AZ11" s="657"/>
      <c r="BA11" s="657"/>
      <c r="BB11" s="657"/>
      <c r="BC11" s="657"/>
      <c r="BD11" s="657"/>
      <c r="BE11" s="657"/>
      <c r="BF11" s="658"/>
      <c r="BG11" s="659">
        <v>12165</v>
      </c>
      <c r="BH11" s="660"/>
      <c r="BI11" s="660"/>
      <c r="BJ11" s="660"/>
      <c r="BK11" s="660"/>
      <c r="BL11" s="660"/>
      <c r="BM11" s="660"/>
      <c r="BN11" s="661"/>
      <c r="BO11" s="662">
        <v>0.9</v>
      </c>
      <c r="BP11" s="662"/>
      <c r="BQ11" s="662"/>
      <c r="BR11" s="662"/>
      <c r="BS11" s="663">
        <v>3042</v>
      </c>
      <c r="BT11" s="663"/>
      <c r="BU11" s="663"/>
      <c r="BV11" s="663"/>
      <c r="BW11" s="663"/>
      <c r="BX11" s="663"/>
      <c r="BY11" s="663"/>
      <c r="BZ11" s="663"/>
      <c r="CA11" s="663"/>
      <c r="CB11" s="667"/>
      <c r="CD11" s="656" t="s">
        <v>254</v>
      </c>
      <c r="CE11" s="657"/>
      <c r="CF11" s="657"/>
      <c r="CG11" s="657"/>
      <c r="CH11" s="657"/>
      <c r="CI11" s="657"/>
      <c r="CJ11" s="657"/>
      <c r="CK11" s="657"/>
      <c r="CL11" s="657"/>
      <c r="CM11" s="657"/>
      <c r="CN11" s="657"/>
      <c r="CO11" s="657"/>
      <c r="CP11" s="657"/>
      <c r="CQ11" s="658"/>
      <c r="CR11" s="659">
        <v>354840</v>
      </c>
      <c r="CS11" s="660"/>
      <c r="CT11" s="660"/>
      <c r="CU11" s="660"/>
      <c r="CV11" s="660"/>
      <c r="CW11" s="660"/>
      <c r="CX11" s="660"/>
      <c r="CY11" s="661"/>
      <c r="CZ11" s="662">
        <v>5.0999999999999996</v>
      </c>
      <c r="DA11" s="662"/>
      <c r="DB11" s="662"/>
      <c r="DC11" s="662"/>
      <c r="DD11" s="668">
        <v>127862</v>
      </c>
      <c r="DE11" s="660"/>
      <c r="DF11" s="660"/>
      <c r="DG11" s="660"/>
      <c r="DH11" s="660"/>
      <c r="DI11" s="660"/>
      <c r="DJ11" s="660"/>
      <c r="DK11" s="660"/>
      <c r="DL11" s="660"/>
      <c r="DM11" s="660"/>
      <c r="DN11" s="660"/>
      <c r="DO11" s="660"/>
      <c r="DP11" s="661"/>
      <c r="DQ11" s="668">
        <v>182605</v>
      </c>
      <c r="DR11" s="660"/>
      <c r="DS11" s="660"/>
      <c r="DT11" s="660"/>
      <c r="DU11" s="660"/>
      <c r="DV11" s="660"/>
      <c r="DW11" s="660"/>
      <c r="DX11" s="660"/>
      <c r="DY11" s="660"/>
      <c r="DZ11" s="660"/>
      <c r="EA11" s="660"/>
      <c r="EB11" s="660"/>
      <c r="EC11" s="669"/>
    </row>
    <row r="12" spans="2:143" ht="11.25" customHeight="1" x14ac:dyDescent="0.15">
      <c r="B12" s="656" t="s">
        <v>255</v>
      </c>
      <c r="C12" s="657"/>
      <c r="D12" s="657"/>
      <c r="E12" s="657"/>
      <c r="F12" s="657"/>
      <c r="G12" s="657"/>
      <c r="H12" s="657"/>
      <c r="I12" s="657"/>
      <c r="J12" s="657"/>
      <c r="K12" s="657"/>
      <c r="L12" s="657"/>
      <c r="M12" s="657"/>
      <c r="N12" s="657"/>
      <c r="O12" s="657"/>
      <c r="P12" s="657"/>
      <c r="Q12" s="658"/>
      <c r="R12" s="659" t="s">
        <v>130</v>
      </c>
      <c r="S12" s="660"/>
      <c r="T12" s="660"/>
      <c r="U12" s="660"/>
      <c r="V12" s="660"/>
      <c r="W12" s="660"/>
      <c r="X12" s="660"/>
      <c r="Y12" s="661"/>
      <c r="Z12" s="662" t="s">
        <v>247</v>
      </c>
      <c r="AA12" s="662"/>
      <c r="AB12" s="662"/>
      <c r="AC12" s="662"/>
      <c r="AD12" s="663" t="s">
        <v>130</v>
      </c>
      <c r="AE12" s="663"/>
      <c r="AF12" s="663"/>
      <c r="AG12" s="663"/>
      <c r="AH12" s="663"/>
      <c r="AI12" s="663"/>
      <c r="AJ12" s="663"/>
      <c r="AK12" s="663"/>
      <c r="AL12" s="664" t="s">
        <v>247</v>
      </c>
      <c r="AM12" s="665"/>
      <c r="AN12" s="665"/>
      <c r="AO12" s="666"/>
      <c r="AP12" s="656" t="s">
        <v>256</v>
      </c>
      <c r="AQ12" s="657"/>
      <c r="AR12" s="657"/>
      <c r="AS12" s="657"/>
      <c r="AT12" s="657"/>
      <c r="AU12" s="657"/>
      <c r="AV12" s="657"/>
      <c r="AW12" s="657"/>
      <c r="AX12" s="657"/>
      <c r="AY12" s="657"/>
      <c r="AZ12" s="657"/>
      <c r="BA12" s="657"/>
      <c r="BB12" s="657"/>
      <c r="BC12" s="657"/>
      <c r="BD12" s="657"/>
      <c r="BE12" s="657"/>
      <c r="BF12" s="658"/>
      <c r="BG12" s="659">
        <v>488688</v>
      </c>
      <c r="BH12" s="660"/>
      <c r="BI12" s="660"/>
      <c r="BJ12" s="660"/>
      <c r="BK12" s="660"/>
      <c r="BL12" s="660"/>
      <c r="BM12" s="660"/>
      <c r="BN12" s="661"/>
      <c r="BO12" s="662">
        <v>37.6</v>
      </c>
      <c r="BP12" s="662"/>
      <c r="BQ12" s="662"/>
      <c r="BR12" s="662"/>
      <c r="BS12" s="663" t="s">
        <v>177</v>
      </c>
      <c r="BT12" s="663"/>
      <c r="BU12" s="663"/>
      <c r="BV12" s="663"/>
      <c r="BW12" s="663"/>
      <c r="BX12" s="663"/>
      <c r="BY12" s="663"/>
      <c r="BZ12" s="663"/>
      <c r="CA12" s="663"/>
      <c r="CB12" s="667"/>
      <c r="CD12" s="656" t="s">
        <v>257</v>
      </c>
      <c r="CE12" s="657"/>
      <c r="CF12" s="657"/>
      <c r="CG12" s="657"/>
      <c r="CH12" s="657"/>
      <c r="CI12" s="657"/>
      <c r="CJ12" s="657"/>
      <c r="CK12" s="657"/>
      <c r="CL12" s="657"/>
      <c r="CM12" s="657"/>
      <c r="CN12" s="657"/>
      <c r="CO12" s="657"/>
      <c r="CP12" s="657"/>
      <c r="CQ12" s="658"/>
      <c r="CR12" s="659">
        <v>109318</v>
      </c>
      <c r="CS12" s="660"/>
      <c r="CT12" s="660"/>
      <c r="CU12" s="660"/>
      <c r="CV12" s="660"/>
      <c r="CW12" s="660"/>
      <c r="CX12" s="660"/>
      <c r="CY12" s="661"/>
      <c r="CZ12" s="662">
        <v>1.6</v>
      </c>
      <c r="DA12" s="662"/>
      <c r="DB12" s="662"/>
      <c r="DC12" s="662"/>
      <c r="DD12" s="668">
        <v>261</v>
      </c>
      <c r="DE12" s="660"/>
      <c r="DF12" s="660"/>
      <c r="DG12" s="660"/>
      <c r="DH12" s="660"/>
      <c r="DI12" s="660"/>
      <c r="DJ12" s="660"/>
      <c r="DK12" s="660"/>
      <c r="DL12" s="660"/>
      <c r="DM12" s="660"/>
      <c r="DN12" s="660"/>
      <c r="DO12" s="660"/>
      <c r="DP12" s="661"/>
      <c r="DQ12" s="668">
        <v>102951</v>
      </c>
      <c r="DR12" s="660"/>
      <c r="DS12" s="660"/>
      <c r="DT12" s="660"/>
      <c r="DU12" s="660"/>
      <c r="DV12" s="660"/>
      <c r="DW12" s="660"/>
      <c r="DX12" s="660"/>
      <c r="DY12" s="660"/>
      <c r="DZ12" s="660"/>
      <c r="EA12" s="660"/>
      <c r="EB12" s="660"/>
      <c r="EC12" s="669"/>
    </row>
    <row r="13" spans="2:143" ht="11.25" customHeight="1" x14ac:dyDescent="0.15">
      <c r="B13" s="656" t="s">
        <v>258</v>
      </c>
      <c r="C13" s="657"/>
      <c r="D13" s="657"/>
      <c r="E13" s="657"/>
      <c r="F13" s="657"/>
      <c r="G13" s="657"/>
      <c r="H13" s="657"/>
      <c r="I13" s="657"/>
      <c r="J13" s="657"/>
      <c r="K13" s="657"/>
      <c r="L13" s="657"/>
      <c r="M13" s="657"/>
      <c r="N13" s="657"/>
      <c r="O13" s="657"/>
      <c r="P13" s="657"/>
      <c r="Q13" s="658"/>
      <c r="R13" s="659" t="s">
        <v>247</v>
      </c>
      <c r="S13" s="660"/>
      <c r="T13" s="660"/>
      <c r="U13" s="660"/>
      <c r="V13" s="660"/>
      <c r="W13" s="660"/>
      <c r="X13" s="660"/>
      <c r="Y13" s="661"/>
      <c r="Z13" s="662" t="s">
        <v>247</v>
      </c>
      <c r="AA13" s="662"/>
      <c r="AB13" s="662"/>
      <c r="AC13" s="662"/>
      <c r="AD13" s="663" t="s">
        <v>247</v>
      </c>
      <c r="AE13" s="663"/>
      <c r="AF13" s="663"/>
      <c r="AG13" s="663"/>
      <c r="AH13" s="663"/>
      <c r="AI13" s="663"/>
      <c r="AJ13" s="663"/>
      <c r="AK13" s="663"/>
      <c r="AL13" s="664" t="s">
        <v>130</v>
      </c>
      <c r="AM13" s="665"/>
      <c r="AN13" s="665"/>
      <c r="AO13" s="666"/>
      <c r="AP13" s="656" t="s">
        <v>259</v>
      </c>
      <c r="AQ13" s="657"/>
      <c r="AR13" s="657"/>
      <c r="AS13" s="657"/>
      <c r="AT13" s="657"/>
      <c r="AU13" s="657"/>
      <c r="AV13" s="657"/>
      <c r="AW13" s="657"/>
      <c r="AX13" s="657"/>
      <c r="AY13" s="657"/>
      <c r="AZ13" s="657"/>
      <c r="BA13" s="657"/>
      <c r="BB13" s="657"/>
      <c r="BC13" s="657"/>
      <c r="BD13" s="657"/>
      <c r="BE13" s="657"/>
      <c r="BF13" s="658"/>
      <c r="BG13" s="659">
        <v>488688</v>
      </c>
      <c r="BH13" s="660"/>
      <c r="BI13" s="660"/>
      <c r="BJ13" s="660"/>
      <c r="BK13" s="660"/>
      <c r="BL13" s="660"/>
      <c r="BM13" s="660"/>
      <c r="BN13" s="661"/>
      <c r="BO13" s="662">
        <v>37.6</v>
      </c>
      <c r="BP13" s="662"/>
      <c r="BQ13" s="662"/>
      <c r="BR13" s="662"/>
      <c r="BS13" s="663" t="s">
        <v>247</v>
      </c>
      <c r="BT13" s="663"/>
      <c r="BU13" s="663"/>
      <c r="BV13" s="663"/>
      <c r="BW13" s="663"/>
      <c r="BX13" s="663"/>
      <c r="BY13" s="663"/>
      <c r="BZ13" s="663"/>
      <c r="CA13" s="663"/>
      <c r="CB13" s="667"/>
      <c r="CD13" s="656" t="s">
        <v>260</v>
      </c>
      <c r="CE13" s="657"/>
      <c r="CF13" s="657"/>
      <c r="CG13" s="657"/>
      <c r="CH13" s="657"/>
      <c r="CI13" s="657"/>
      <c r="CJ13" s="657"/>
      <c r="CK13" s="657"/>
      <c r="CL13" s="657"/>
      <c r="CM13" s="657"/>
      <c r="CN13" s="657"/>
      <c r="CO13" s="657"/>
      <c r="CP13" s="657"/>
      <c r="CQ13" s="658"/>
      <c r="CR13" s="659">
        <v>470704</v>
      </c>
      <c r="CS13" s="660"/>
      <c r="CT13" s="660"/>
      <c r="CU13" s="660"/>
      <c r="CV13" s="660"/>
      <c r="CW13" s="660"/>
      <c r="CX13" s="660"/>
      <c r="CY13" s="661"/>
      <c r="CZ13" s="662">
        <v>6.8</v>
      </c>
      <c r="DA13" s="662"/>
      <c r="DB13" s="662"/>
      <c r="DC13" s="662"/>
      <c r="DD13" s="668">
        <v>212921</v>
      </c>
      <c r="DE13" s="660"/>
      <c r="DF13" s="660"/>
      <c r="DG13" s="660"/>
      <c r="DH13" s="660"/>
      <c r="DI13" s="660"/>
      <c r="DJ13" s="660"/>
      <c r="DK13" s="660"/>
      <c r="DL13" s="660"/>
      <c r="DM13" s="660"/>
      <c r="DN13" s="660"/>
      <c r="DO13" s="660"/>
      <c r="DP13" s="661"/>
      <c r="DQ13" s="668">
        <v>254731</v>
      </c>
      <c r="DR13" s="660"/>
      <c r="DS13" s="660"/>
      <c r="DT13" s="660"/>
      <c r="DU13" s="660"/>
      <c r="DV13" s="660"/>
      <c r="DW13" s="660"/>
      <c r="DX13" s="660"/>
      <c r="DY13" s="660"/>
      <c r="DZ13" s="660"/>
      <c r="EA13" s="660"/>
      <c r="EB13" s="660"/>
      <c r="EC13" s="669"/>
    </row>
    <row r="14" spans="2:143" ht="11.25" customHeight="1" x14ac:dyDescent="0.15">
      <c r="B14" s="656" t="s">
        <v>261</v>
      </c>
      <c r="C14" s="657"/>
      <c r="D14" s="657"/>
      <c r="E14" s="657"/>
      <c r="F14" s="657"/>
      <c r="G14" s="657"/>
      <c r="H14" s="657"/>
      <c r="I14" s="657"/>
      <c r="J14" s="657"/>
      <c r="K14" s="657"/>
      <c r="L14" s="657"/>
      <c r="M14" s="657"/>
      <c r="N14" s="657"/>
      <c r="O14" s="657"/>
      <c r="P14" s="657"/>
      <c r="Q14" s="658"/>
      <c r="R14" s="659">
        <v>100</v>
      </c>
      <c r="S14" s="660"/>
      <c r="T14" s="660"/>
      <c r="U14" s="660"/>
      <c r="V14" s="660"/>
      <c r="W14" s="660"/>
      <c r="X14" s="660"/>
      <c r="Y14" s="661"/>
      <c r="Z14" s="662">
        <v>0</v>
      </c>
      <c r="AA14" s="662"/>
      <c r="AB14" s="662"/>
      <c r="AC14" s="662"/>
      <c r="AD14" s="663">
        <v>100</v>
      </c>
      <c r="AE14" s="663"/>
      <c r="AF14" s="663"/>
      <c r="AG14" s="663"/>
      <c r="AH14" s="663"/>
      <c r="AI14" s="663"/>
      <c r="AJ14" s="663"/>
      <c r="AK14" s="663"/>
      <c r="AL14" s="664">
        <v>0</v>
      </c>
      <c r="AM14" s="665"/>
      <c r="AN14" s="665"/>
      <c r="AO14" s="666"/>
      <c r="AP14" s="656" t="s">
        <v>262</v>
      </c>
      <c r="AQ14" s="657"/>
      <c r="AR14" s="657"/>
      <c r="AS14" s="657"/>
      <c r="AT14" s="657"/>
      <c r="AU14" s="657"/>
      <c r="AV14" s="657"/>
      <c r="AW14" s="657"/>
      <c r="AX14" s="657"/>
      <c r="AY14" s="657"/>
      <c r="AZ14" s="657"/>
      <c r="BA14" s="657"/>
      <c r="BB14" s="657"/>
      <c r="BC14" s="657"/>
      <c r="BD14" s="657"/>
      <c r="BE14" s="657"/>
      <c r="BF14" s="658"/>
      <c r="BG14" s="659">
        <v>49475</v>
      </c>
      <c r="BH14" s="660"/>
      <c r="BI14" s="660"/>
      <c r="BJ14" s="660"/>
      <c r="BK14" s="660"/>
      <c r="BL14" s="660"/>
      <c r="BM14" s="660"/>
      <c r="BN14" s="661"/>
      <c r="BO14" s="662">
        <v>3.8</v>
      </c>
      <c r="BP14" s="662"/>
      <c r="BQ14" s="662"/>
      <c r="BR14" s="662"/>
      <c r="BS14" s="663" t="s">
        <v>177</v>
      </c>
      <c r="BT14" s="663"/>
      <c r="BU14" s="663"/>
      <c r="BV14" s="663"/>
      <c r="BW14" s="663"/>
      <c r="BX14" s="663"/>
      <c r="BY14" s="663"/>
      <c r="BZ14" s="663"/>
      <c r="CA14" s="663"/>
      <c r="CB14" s="667"/>
      <c r="CD14" s="656" t="s">
        <v>263</v>
      </c>
      <c r="CE14" s="657"/>
      <c r="CF14" s="657"/>
      <c r="CG14" s="657"/>
      <c r="CH14" s="657"/>
      <c r="CI14" s="657"/>
      <c r="CJ14" s="657"/>
      <c r="CK14" s="657"/>
      <c r="CL14" s="657"/>
      <c r="CM14" s="657"/>
      <c r="CN14" s="657"/>
      <c r="CO14" s="657"/>
      <c r="CP14" s="657"/>
      <c r="CQ14" s="658"/>
      <c r="CR14" s="659">
        <v>398251</v>
      </c>
      <c r="CS14" s="660"/>
      <c r="CT14" s="660"/>
      <c r="CU14" s="660"/>
      <c r="CV14" s="660"/>
      <c r="CW14" s="660"/>
      <c r="CX14" s="660"/>
      <c r="CY14" s="661"/>
      <c r="CZ14" s="662">
        <v>5.7</v>
      </c>
      <c r="DA14" s="662"/>
      <c r="DB14" s="662"/>
      <c r="DC14" s="662"/>
      <c r="DD14" s="668">
        <v>36229</v>
      </c>
      <c r="DE14" s="660"/>
      <c r="DF14" s="660"/>
      <c r="DG14" s="660"/>
      <c r="DH14" s="660"/>
      <c r="DI14" s="660"/>
      <c r="DJ14" s="660"/>
      <c r="DK14" s="660"/>
      <c r="DL14" s="660"/>
      <c r="DM14" s="660"/>
      <c r="DN14" s="660"/>
      <c r="DO14" s="660"/>
      <c r="DP14" s="661"/>
      <c r="DQ14" s="668">
        <v>372094</v>
      </c>
      <c r="DR14" s="660"/>
      <c r="DS14" s="660"/>
      <c r="DT14" s="660"/>
      <c r="DU14" s="660"/>
      <c r="DV14" s="660"/>
      <c r="DW14" s="660"/>
      <c r="DX14" s="660"/>
      <c r="DY14" s="660"/>
      <c r="DZ14" s="660"/>
      <c r="EA14" s="660"/>
      <c r="EB14" s="660"/>
      <c r="EC14" s="669"/>
    </row>
    <row r="15" spans="2:143" ht="11.25" customHeight="1" x14ac:dyDescent="0.15">
      <c r="B15" s="656" t="s">
        <v>264</v>
      </c>
      <c r="C15" s="657"/>
      <c r="D15" s="657"/>
      <c r="E15" s="657"/>
      <c r="F15" s="657"/>
      <c r="G15" s="657"/>
      <c r="H15" s="657"/>
      <c r="I15" s="657"/>
      <c r="J15" s="657"/>
      <c r="K15" s="657"/>
      <c r="L15" s="657"/>
      <c r="M15" s="657"/>
      <c r="N15" s="657"/>
      <c r="O15" s="657"/>
      <c r="P15" s="657"/>
      <c r="Q15" s="658"/>
      <c r="R15" s="659" t="s">
        <v>247</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265</v>
      </c>
      <c r="AQ15" s="657"/>
      <c r="AR15" s="657"/>
      <c r="AS15" s="657"/>
      <c r="AT15" s="657"/>
      <c r="AU15" s="657"/>
      <c r="AV15" s="657"/>
      <c r="AW15" s="657"/>
      <c r="AX15" s="657"/>
      <c r="AY15" s="657"/>
      <c r="AZ15" s="657"/>
      <c r="BA15" s="657"/>
      <c r="BB15" s="657"/>
      <c r="BC15" s="657"/>
      <c r="BD15" s="657"/>
      <c r="BE15" s="657"/>
      <c r="BF15" s="658"/>
      <c r="BG15" s="659">
        <v>48628</v>
      </c>
      <c r="BH15" s="660"/>
      <c r="BI15" s="660"/>
      <c r="BJ15" s="660"/>
      <c r="BK15" s="660"/>
      <c r="BL15" s="660"/>
      <c r="BM15" s="660"/>
      <c r="BN15" s="661"/>
      <c r="BO15" s="662">
        <v>3.7</v>
      </c>
      <c r="BP15" s="662"/>
      <c r="BQ15" s="662"/>
      <c r="BR15" s="662"/>
      <c r="BS15" s="663" t="s">
        <v>130</v>
      </c>
      <c r="BT15" s="663"/>
      <c r="BU15" s="663"/>
      <c r="BV15" s="663"/>
      <c r="BW15" s="663"/>
      <c r="BX15" s="663"/>
      <c r="BY15" s="663"/>
      <c r="BZ15" s="663"/>
      <c r="CA15" s="663"/>
      <c r="CB15" s="667"/>
      <c r="CD15" s="656" t="s">
        <v>266</v>
      </c>
      <c r="CE15" s="657"/>
      <c r="CF15" s="657"/>
      <c r="CG15" s="657"/>
      <c r="CH15" s="657"/>
      <c r="CI15" s="657"/>
      <c r="CJ15" s="657"/>
      <c r="CK15" s="657"/>
      <c r="CL15" s="657"/>
      <c r="CM15" s="657"/>
      <c r="CN15" s="657"/>
      <c r="CO15" s="657"/>
      <c r="CP15" s="657"/>
      <c r="CQ15" s="658"/>
      <c r="CR15" s="659">
        <v>1153616</v>
      </c>
      <c r="CS15" s="660"/>
      <c r="CT15" s="660"/>
      <c r="CU15" s="660"/>
      <c r="CV15" s="660"/>
      <c r="CW15" s="660"/>
      <c r="CX15" s="660"/>
      <c r="CY15" s="661"/>
      <c r="CZ15" s="662">
        <v>16.600000000000001</v>
      </c>
      <c r="DA15" s="662"/>
      <c r="DB15" s="662"/>
      <c r="DC15" s="662"/>
      <c r="DD15" s="668">
        <v>476331</v>
      </c>
      <c r="DE15" s="660"/>
      <c r="DF15" s="660"/>
      <c r="DG15" s="660"/>
      <c r="DH15" s="660"/>
      <c r="DI15" s="660"/>
      <c r="DJ15" s="660"/>
      <c r="DK15" s="660"/>
      <c r="DL15" s="660"/>
      <c r="DM15" s="660"/>
      <c r="DN15" s="660"/>
      <c r="DO15" s="660"/>
      <c r="DP15" s="661"/>
      <c r="DQ15" s="668">
        <v>660102</v>
      </c>
      <c r="DR15" s="660"/>
      <c r="DS15" s="660"/>
      <c r="DT15" s="660"/>
      <c r="DU15" s="660"/>
      <c r="DV15" s="660"/>
      <c r="DW15" s="660"/>
      <c r="DX15" s="660"/>
      <c r="DY15" s="660"/>
      <c r="DZ15" s="660"/>
      <c r="EA15" s="660"/>
      <c r="EB15" s="660"/>
      <c r="EC15" s="669"/>
    </row>
    <row r="16" spans="2:143" ht="11.25" customHeight="1" x14ac:dyDescent="0.15">
      <c r="B16" s="656" t="s">
        <v>267</v>
      </c>
      <c r="C16" s="657"/>
      <c r="D16" s="657"/>
      <c r="E16" s="657"/>
      <c r="F16" s="657"/>
      <c r="G16" s="657"/>
      <c r="H16" s="657"/>
      <c r="I16" s="657"/>
      <c r="J16" s="657"/>
      <c r="K16" s="657"/>
      <c r="L16" s="657"/>
      <c r="M16" s="657"/>
      <c r="N16" s="657"/>
      <c r="O16" s="657"/>
      <c r="P16" s="657"/>
      <c r="Q16" s="658"/>
      <c r="R16" s="659">
        <v>8662</v>
      </c>
      <c r="S16" s="660"/>
      <c r="T16" s="660"/>
      <c r="U16" s="660"/>
      <c r="V16" s="660"/>
      <c r="W16" s="660"/>
      <c r="X16" s="660"/>
      <c r="Y16" s="661"/>
      <c r="Z16" s="662">
        <v>0.1</v>
      </c>
      <c r="AA16" s="662"/>
      <c r="AB16" s="662"/>
      <c r="AC16" s="662"/>
      <c r="AD16" s="663">
        <v>8662</v>
      </c>
      <c r="AE16" s="663"/>
      <c r="AF16" s="663"/>
      <c r="AG16" s="663"/>
      <c r="AH16" s="663"/>
      <c r="AI16" s="663"/>
      <c r="AJ16" s="663"/>
      <c r="AK16" s="663"/>
      <c r="AL16" s="664">
        <v>0.2</v>
      </c>
      <c r="AM16" s="665"/>
      <c r="AN16" s="665"/>
      <c r="AO16" s="666"/>
      <c r="AP16" s="656" t="s">
        <v>268</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247</v>
      </c>
      <c r="BP16" s="662"/>
      <c r="BQ16" s="662"/>
      <c r="BR16" s="662"/>
      <c r="BS16" s="663" t="s">
        <v>247</v>
      </c>
      <c r="BT16" s="663"/>
      <c r="BU16" s="663"/>
      <c r="BV16" s="663"/>
      <c r="BW16" s="663"/>
      <c r="BX16" s="663"/>
      <c r="BY16" s="663"/>
      <c r="BZ16" s="663"/>
      <c r="CA16" s="663"/>
      <c r="CB16" s="667"/>
      <c r="CD16" s="656" t="s">
        <v>269</v>
      </c>
      <c r="CE16" s="657"/>
      <c r="CF16" s="657"/>
      <c r="CG16" s="657"/>
      <c r="CH16" s="657"/>
      <c r="CI16" s="657"/>
      <c r="CJ16" s="657"/>
      <c r="CK16" s="657"/>
      <c r="CL16" s="657"/>
      <c r="CM16" s="657"/>
      <c r="CN16" s="657"/>
      <c r="CO16" s="657"/>
      <c r="CP16" s="657"/>
      <c r="CQ16" s="658"/>
      <c r="CR16" s="659" t="s">
        <v>247</v>
      </c>
      <c r="CS16" s="660"/>
      <c r="CT16" s="660"/>
      <c r="CU16" s="660"/>
      <c r="CV16" s="660"/>
      <c r="CW16" s="660"/>
      <c r="CX16" s="660"/>
      <c r="CY16" s="661"/>
      <c r="CZ16" s="662" t="s">
        <v>247</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270</v>
      </c>
      <c r="C17" s="657"/>
      <c r="D17" s="657"/>
      <c r="E17" s="657"/>
      <c r="F17" s="657"/>
      <c r="G17" s="657"/>
      <c r="H17" s="657"/>
      <c r="I17" s="657"/>
      <c r="J17" s="657"/>
      <c r="K17" s="657"/>
      <c r="L17" s="657"/>
      <c r="M17" s="657"/>
      <c r="N17" s="657"/>
      <c r="O17" s="657"/>
      <c r="P17" s="657"/>
      <c r="Q17" s="658"/>
      <c r="R17" s="659">
        <v>13676</v>
      </c>
      <c r="S17" s="660"/>
      <c r="T17" s="660"/>
      <c r="U17" s="660"/>
      <c r="V17" s="660"/>
      <c r="W17" s="660"/>
      <c r="X17" s="660"/>
      <c r="Y17" s="661"/>
      <c r="Z17" s="662">
        <v>0.2</v>
      </c>
      <c r="AA17" s="662"/>
      <c r="AB17" s="662"/>
      <c r="AC17" s="662"/>
      <c r="AD17" s="663">
        <v>13676</v>
      </c>
      <c r="AE17" s="663"/>
      <c r="AF17" s="663"/>
      <c r="AG17" s="663"/>
      <c r="AH17" s="663"/>
      <c r="AI17" s="663"/>
      <c r="AJ17" s="663"/>
      <c r="AK17" s="663"/>
      <c r="AL17" s="664">
        <v>0.3</v>
      </c>
      <c r="AM17" s="665"/>
      <c r="AN17" s="665"/>
      <c r="AO17" s="666"/>
      <c r="AP17" s="656" t="s">
        <v>271</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272</v>
      </c>
      <c r="CE17" s="657"/>
      <c r="CF17" s="657"/>
      <c r="CG17" s="657"/>
      <c r="CH17" s="657"/>
      <c r="CI17" s="657"/>
      <c r="CJ17" s="657"/>
      <c r="CK17" s="657"/>
      <c r="CL17" s="657"/>
      <c r="CM17" s="657"/>
      <c r="CN17" s="657"/>
      <c r="CO17" s="657"/>
      <c r="CP17" s="657"/>
      <c r="CQ17" s="658"/>
      <c r="CR17" s="659">
        <v>372477</v>
      </c>
      <c r="CS17" s="660"/>
      <c r="CT17" s="660"/>
      <c r="CU17" s="660"/>
      <c r="CV17" s="660"/>
      <c r="CW17" s="660"/>
      <c r="CX17" s="660"/>
      <c r="CY17" s="661"/>
      <c r="CZ17" s="662">
        <v>5.4</v>
      </c>
      <c r="DA17" s="662"/>
      <c r="DB17" s="662"/>
      <c r="DC17" s="662"/>
      <c r="DD17" s="668" t="s">
        <v>247</v>
      </c>
      <c r="DE17" s="660"/>
      <c r="DF17" s="660"/>
      <c r="DG17" s="660"/>
      <c r="DH17" s="660"/>
      <c r="DI17" s="660"/>
      <c r="DJ17" s="660"/>
      <c r="DK17" s="660"/>
      <c r="DL17" s="660"/>
      <c r="DM17" s="660"/>
      <c r="DN17" s="660"/>
      <c r="DO17" s="660"/>
      <c r="DP17" s="661"/>
      <c r="DQ17" s="668">
        <v>371781</v>
      </c>
      <c r="DR17" s="660"/>
      <c r="DS17" s="660"/>
      <c r="DT17" s="660"/>
      <c r="DU17" s="660"/>
      <c r="DV17" s="660"/>
      <c r="DW17" s="660"/>
      <c r="DX17" s="660"/>
      <c r="DY17" s="660"/>
      <c r="DZ17" s="660"/>
      <c r="EA17" s="660"/>
      <c r="EB17" s="660"/>
      <c r="EC17" s="669"/>
    </row>
    <row r="18" spans="2:133" ht="11.25" customHeight="1" x14ac:dyDescent="0.15">
      <c r="B18" s="656" t="s">
        <v>273</v>
      </c>
      <c r="C18" s="657"/>
      <c r="D18" s="657"/>
      <c r="E18" s="657"/>
      <c r="F18" s="657"/>
      <c r="G18" s="657"/>
      <c r="H18" s="657"/>
      <c r="I18" s="657"/>
      <c r="J18" s="657"/>
      <c r="K18" s="657"/>
      <c r="L18" s="657"/>
      <c r="M18" s="657"/>
      <c r="N18" s="657"/>
      <c r="O18" s="657"/>
      <c r="P18" s="657"/>
      <c r="Q18" s="658"/>
      <c r="R18" s="659">
        <v>7248</v>
      </c>
      <c r="S18" s="660"/>
      <c r="T18" s="660"/>
      <c r="U18" s="660"/>
      <c r="V18" s="660"/>
      <c r="W18" s="660"/>
      <c r="X18" s="660"/>
      <c r="Y18" s="661"/>
      <c r="Z18" s="662">
        <v>0.1</v>
      </c>
      <c r="AA18" s="662"/>
      <c r="AB18" s="662"/>
      <c r="AC18" s="662"/>
      <c r="AD18" s="663">
        <v>7248</v>
      </c>
      <c r="AE18" s="663"/>
      <c r="AF18" s="663"/>
      <c r="AG18" s="663"/>
      <c r="AH18" s="663"/>
      <c r="AI18" s="663"/>
      <c r="AJ18" s="663"/>
      <c r="AK18" s="663"/>
      <c r="AL18" s="664">
        <v>0.2</v>
      </c>
      <c r="AM18" s="665"/>
      <c r="AN18" s="665"/>
      <c r="AO18" s="666"/>
      <c r="AP18" s="656" t="s">
        <v>274</v>
      </c>
      <c r="AQ18" s="657"/>
      <c r="AR18" s="657"/>
      <c r="AS18" s="657"/>
      <c r="AT18" s="657"/>
      <c r="AU18" s="657"/>
      <c r="AV18" s="657"/>
      <c r="AW18" s="657"/>
      <c r="AX18" s="657"/>
      <c r="AY18" s="657"/>
      <c r="AZ18" s="657"/>
      <c r="BA18" s="657"/>
      <c r="BB18" s="657"/>
      <c r="BC18" s="657"/>
      <c r="BD18" s="657"/>
      <c r="BE18" s="657"/>
      <c r="BF18" s="658"/>
      <c r="BG18" s="659" t="s">
        <v>247</v>
      </c>
      <c r="BH18" s="660"/>
      <c r="BI18" s="660"/>
      <c r="BJ18" s="660"/>
      <c r="BK18" s="660"/>
      <c r="BL18" s="660"/>
      <c r="BM18" s="660"/>
      <c r="BN18" s="661"/>
      <c r="BO18" s="662" t="s">
        <v>247</v>
      </c>
      <c r="BP18" s="662"/>
      <c r="BQ18" s="662"/>
      <c r="BR18" s="662"/>
      <c r="BS18" s="663" t="s">
        <v>247</v>
      </c>
      <c r="BT18" s="663"/>
      <c r="BU18" s="663"/>
      <c r="BV18" s="663"/>
      <c r="BW18" s="663"/>
      <c r="BX18" s="663"/>
      <c r="BY18" s="663"/>
      <c r="BZ18" s="663"/>
      <c r="CA18" s="663"/>
      <c r="CB18" s="667"/>
      <c r="CD18" s="656" t="s">
        <v>275</v>
      </c>
      <c r="CE18" s="657"/>
      <c r="CF18" s="657"/>
      <c r="CG18" s="657"/>
      <c r="CH18" s="657"/>
      <c r="CI18" s="657"/>
      <c r="CJ18" s="657"/>
      <c r="CK18" s="657"/>
      <c r="CL18" s="657"/>
      <c r="CM18" s="657"/>
      <c r="CN18" s="657"/>
      <c r="CO18" s="657"/>
      <c r="CP18" s="657"/>
      <c r="CQ18" s="658"/>
      <c r="CR18" s="659" t="s">
        <v>247</v>
      </c>
      <c r="CS18" s="660"/>
      <c r="CT18" s="660"/>
      <c r="CU18" s="660"/>
      <c r="CV18" s="660"/>
      <c r="CW18" s="660"/>
      <c r="CX18" s="660"/>
      <c r="CY18" s="661"/>
      <c r="CZ18" s="662" t="s">
        <v>247</v>
      </c>
      <c r="DA18" s="662"/>
      <c r="DB18" s="662"/>
      <c r="DC18" s="662"/>
      <c r="DD18" s="668" t="s">
        <v>247</v>
      </c>
      <c r="DE18" s="660"/>
      <c r="DF18" s="660"/>
      <c r="DG18" s="660"/>
      <c r="DH18" s="660"/>
      <c r="DI18" s="660"/>
      <c r="DJ18" s="660"/>
      <c r="DK18" s="660"/>
      <c r="DL18" s="660"/>
      <c r="DM18" s="660"/>
      <c r="DN18" s="660"/>
      <c r="DO18" s="660"/>
      <c r="DP18" s="661"/>
      <c r="DQ18" s="668" t="s">
        <v>130</v>
      </c>
      <c r="DR18" s="660"/>
      <c r="DS18" s="660"/>
      <c r="DT18" s="660"/>
      <c r="DU18" s="660"/>
      <c r="DV18" s="660"/>
      <c r="DW18" s="660"/>
      <c r="DX18" s="660"/>
      <c r="DY18" s="660"/>
      <c r="DZ18" s="660"/>
      <c r="EA18" s="660"/>
      <c r="EB18" s="660"/>
      <c r="EC18" s="669"/>
    </row>
    <row r="19" spans="2:133" ht="11.25" customHeight="1" x14ac:dyDescent="0.15">
      <c r="B19" s="656" t="s">
        <v>276</v>
      </c>
      <c r="C19" s="657"/>
      <c r="D19" s="657"/>
      <c r="E19" s="657"/>
      <c r="F19" s="657"/>
      <c r="G19" s="657"/>
      <c r="H19" s="657"/>
      <c r="I19" s="657"/>
      <c r="J19" s="657"/>
      <c r="K19" s="657"/>
      <c r="L19" s="657"/>
      <c r="M19" s="657"/>
      <c r="N19" s="657"/>
      <c r="O19" s="657"/>
      <c r="P19" s="657"/>
      <c r="Q19" s="658"/>
      <c r="R19" s="659">
        <v>6976</v>
      </c>
      <c r="S19" s="660"/>
      <c r="T19" s="660"/>
      <c r="U19" s="660"/>
      <c r="V19" s="660"/>
      <c r="W19" s="660"/>
      <c r="X19" s="660"/>
      <c r="Y19" s="661"/>
      <c r="Z19" s="662">
        <v>0.1</v>
      </c>
      <c r="AA19" s="662"/>
      <c r="AB19" s="662"/>
      <c r="AC19" s="662"/>
      <c r="AD19" s="663">
        <v>6976</v>
      </c>
      <c r="AE19" s="663"/>
      <c r="AF19" s="663"/>
      <c r="AG19" s="663"/>
      <c r="AH19" s="663"/>
      <c r="AI19" s="663"/>
      <c r="AJ19" s="663"/>
      <c r="AK19" s="663"/>
      <c r="AL19" s="664">
        <v>0.2</v>
      </c>
      <c r="AM19" s="665"/>
      <c r="AN19" s="665"/>
      <c r="AO19" s="666"/>
      <c r="AP19" s="656" t="s">
        <v>277</v>
      </c>
      <c r="AQ19" s="657"/>
      <c r="AR19" s="657"/>
      <c r="AS19" s="657"/>
      <c r="AT19" s="657"/>
      <c r="AU19" s="657"/>
      <c r="AV19" s="657"/>
      <c r="AW19" s="657"/>
      <c r="AX19" s="657"/>
      <c r="AY19" s="657"/>
      <c r="AZ19" s="657"/>
      <c r="BA19" s="657"/>
      <c r="BB19" s="657"/>
      <c r="BC19" s="657"/>
      <c r="BD19" s="657"/>
      <c r="BE19" s="657"/>
      <c r="BF19" s="658"/>
      <c r="BG19" s="659">
        <v>31363</v>
      </c>
      <c r="BH19" s="660"/>
      <c r="BI19" s="660"/>
      <c r="BJ19" s="660"/>
      <c r="BK19" s="660"/>
      <c r="BL19" s="660"/>
      <c r="BM19" s="660"/>
      <c r="BN19" s="661"/>
      <c r="BO19" s="662">
        <v>2.4</v>
      </c>
      <c r="BP19" s="662"/>
      <c r="BQ19" s="662"/>
      <c r="BR19" s="662"/>
      <c r="BS19" s="663" t="s">
        <v>130</v>
      </c>
      <c r="BT19" s="663"/>
      <c r="BU19" s="663"/>
      <c r="BV19" s="663"/>
      <c r="BW19" s="663"/>
      <c r="BX19" s="663"/>
      <c r="BY19" s="663"/>
      <c r="BZ19" s="663"/>
      <c r="CA19" s="663"/>
      <c r="CB19" s="667"/>
      <c r="CD19" s="656" t="s">
        <v>278</v>
      </c>
      <c r="CE19" s="657"/>
      <c r="CF19" s="657"/>
      <c r="CG19" s="657"/>
      <c r="CH19" s="657"/>
      <c r="CI19" s="657"/>
      <c r="CJ19" s="657"/>
      <c r="CK19" s="657"/>
      <c r="CL19" s="657"/>
      <c r="CM19" s="657"/>
      <c r="CN19" s="657"/>
      <c r="CO19" s="657"/>
      <c r="CP19" s="657"/>
      <c r="CQ19" s="658"/>
      <c r="CR19" s="659" t="s">
        <v>247</v>
      </c>
      <c r="CS19" s="660"/>
      <c r="CT19" s="660"/>
      <c r="CU19" s="660"/>
      <c r="CV19" s="660"/>
      <c r="CW19" s="660"/>
      <c r="CX19" s="660"/>
      <c r="CY19" s="661"/>
      <c r="CZ19" s="662" t="s">
        <v>247</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279</v>
      </c>
      <c r="C20" s="673"/>
      <c r="D20" s="673"/>
      <c r="E20" s="673"/>
      <c r="F20" s="673"/>
      <c r="G20" s="673"/>
      <c r="H20" s="673"/>
      <c r="I20" s="673"/>
      <c r="J20" s="673"/>
      <c r="K20" s="673"/>
      <c r="L20" s="673"/>
      <c r="M20" s="673"/>
      <c r="N20" s="673"/>
      <c r="O20" s="673"/>
      <c r="P20" s="673"/>
      <c r="Q20" s="674"/>
      <c r="R20" s="659">
        <v>272</v>
      </c>
      <c r="S20" s="660"/>
      <c r="T20" s="660"/>
      <c r="U20" s="660"/>
      <c r="V20" s="660"/>
      <c r="W20" s="660"/>
      <c r="X20" s="660"/>
      <c r="Y20" s="661"/>
      <c r="Z20" s="662">
        <v>0</v>
      </c>
      <c r="AA20" s="662"/>
      <c r="AB20" s="662"/>
      <c r="AC20" s="662"/>
      <c r="AD20" s="663">
        <v>272</v>
      </c>
      <c r="AE20" s="663"/>
      <c r="AF20" s="663"/>
      <c r="AG20" s="663"/>
      <c r="AH20" s="663"/>
      <c r="AI20" s="663"/>
      <c r="AJ20" s="663"/>
      <c r="AK20" s="663"/>
      <c r="AL20" s="664">
        <v>0</v>
      </c>
      <c r="AM20" s="665"/>
      <c r="AN20" s="665"/>
      <c r="AO20" s="666"/>
      <c r="AP20" s="656" t="s">
        <v>280</v>
      </c>
      <c r="AQ20" s="657"/>
      <c r="AR20" s="657"/>
      <c r="AS20" s="657"/>
      <c r="AT20" s="657"/>
      <c r="AU20" s="657"/>
      <c r="AV20" s="657"/>
      <c r="AW20" s="657"/>
      <c r="AX20" s="657"/>
      <c r="AY20" s="657"/>
      <c r="AZ20" s="657"/>
      <c r="BA20" s="657"/>
      <c r="BB20" s="657"/>
      <c r="BC20" s="657"/>
      <c r="BD20" s="657"/>
      <c r="BE20" s="657"/>
      <c r="BF20" s="658"/>
      <c r="BG20" s="659">
        <v>31363</v>
      </c>
      <c r="BH20" s="660"/>
      <c r="BI20" s="660"/>
      <c r="BJ20" s="660"/>
      <c r="BK20" s="660"/>
      <c r="BL20" s="660"/>
      <c r="BM20" s="660"/>
      <c r="BN20" s="661"/>
      <c r="BO20" s="662">
        <v>2.4</v>
      </c>
      <c r="BP20" s="662"/>
      <c r="BQ20" s="662"/>
      <c r="BR20" s="662"/>
      <c r="BS20" s="663" t="s">
        <v>247</v>
      </c>
      <c r="BT20" s="663"/>
      <c r="BU20" s="663"/>
      <c r="BV20" s="663"/>
      <c r="BW20" s="663"/>
      <c r="BX20" s="663"/>
      <c r="BY20" s="663"/>
      <c r="BZ20" s="663"/>
      <c r="CA20" s="663"/>
      <c r="CB20" s="667"/>
      <c r="CD20" s="656" t="s">
        <v>281</v>
      </c>
      <c r="CE20" s="657"/>
      <c r="CF20" s="657"/>
      <c r="CG20" s="657"/>
      <c r="CH20" s="657"/>
      <c r="CI20" s="657"/>
      <c r="CJ20" s="657"/>
      <c r="CK20" s="657"/>
      <c r="CL20" s="657"/>
      <c r="CM20" s="657"/>
      <c r="CN20" s="657"/>
      <c r="CO20" s="657"/>
      <c r="CP20" s="657"/>
      <c r="CQ20" s="658"/>
      <c r="CR20" s="659">
        <v>6942770</v>
      </c>
      <c r="CS20" s="660"/>
      <c r="CT20" s="660"/>
      <c r="CU20" s="660"/>
      <c r="CV20" s="660"/>
      <c r="CW20" s="660"/>
      <c r="CX20" s="660"/>
      <c r="CY20" s="661"/>
      <c r="CZ20" s="662">
        <v>100</v>
      </c>
      <c r="DA20" s="662"/>
      <c r="DB20" s="662"/>
      <c r="DC20" s="662"/>
      <c r="DD20" s="668">
        <v>925130</v>
      </c>
      <c r="DE20" s="660"/>
      <c r="DF20" s="660"/>
      <c r="DG20" s="660"/>
      <c r="DH20" s="660"/>
      <c r="DI20" s="660"/>
      <c r="DJ20" s="660"/>
      <c r="DK20" s="660"/>
      <c r="DL20" s="660"/>
      <c r="DM20" s="660"/>
      <c r="DN20" s="660"/>
      <c r="DO20" s="660"/>
      <c r="DP20" s="661"/>
      <c r="DQ20" s="668">
        <v>4864402</v>
      </c>
      <c r="DR20" s="660"/>
      <c r="DS20" s="660"/>
      <c r="DT20" s="660"/>
      <c r="DU20" s="660"/>
      <c r="DV20" s="660"/>
      <c r="DW20" s="660"/>
      <c r="DX20" s="660"/>
      <c r="DY20" s="660"/>
      <c r="DZ20" s="660"/>
      <c r="EA20" s="660"/>
      <c r="EB20" s="660"/>
      <c r="EC20" s="669"/>
    </row>
    <row r="21" spans="2:133" ht="11.25" customHeight="1" x14ac:dyDescent="0.15">
      <c r="B21" s="656" t="s">
        <v>282</v>
      </c>
      <c r="C21" s="657"/>
      <c r="D21" s="657"/>
      <c r="E21" s="657"/>
      <c r="F21" s="657"/>
      <c r="G21" s="657"/>
      <c r="H21" s="657"/>
      <c r="I21" s="657"/>
      <c r="J21" s="657"/>
      <c r="K21" s="657"/>
      <c r="L21" s="657"/>
      <c r="M21" s="657"/>
      <c r="N21" s="657"/>
      <c r="O21" s="657"/>
      <c r="P21" s="657"/>
      <c r="Q21" s="658"/>
      <c r="R21" s="659">
        <v>2338728</v>
      </c>
      <c r="S21" s="660"/>
      <c r="T21" s="660"/>
      <c r="U21" s="660"/>
      <c r="V21" s="660"/>
      <c r="W21" s="660"/>
      <c r="X21" s="660"/>
      <c r="Y21" s="661"/>
      <c r="Z21" s="662">
        <v>32.4</v>
      </c>
      <c r="AA21" s="662"/>
      <c r="AB21" s="662"/>
      <c r="AC21" s="662"/>
      <c r="AD21" s="663">
        <v>2239591</v>
      </c>
      <c r="AE21" s="663"/>
      <c r="AF21" s="663"/>
      <c r="AG21" s="663"/>
      <c r="AH21" s="663"/>
      <c r="AI21" s="663"/>
      <c r="AJ21" s="663"/>
      <c r="AK21" s="663"/>
      <c r="AL21" s="664">
        <v>56</v>
      </c>
      <c r="AM21" s="665"/>
      <c r="AN21" s="665"/>
      <c r="AO21" s="666"/>
      <c r="AP21" s="656" t="s">
        <v>283</v>
      </c>
      <c r="AQ21" s="675"/>
      <c r="AR21" s="675"/>
      <c r="AS21" s="675"/>
      <c r="AT21" s="675"/>
      <c r="AU21" s="675"/>
      <c r="AV21" s="675"/>
      <c r="AW21" s="675"/>
      <c r="AX21" s="675"/>
      <c r="AY21" s="675"/>
      <c r="AZ21" s="675"/>
      <c r="BA21" s="675"/>
      <c r="BB21" s="675"/>
      <c r="BC21" s="675"/>
      <c r="BD21" s="675"/>
      <c r="BE21" s="675"/>
      <c r="BF21" s="676"/>
      <c r="BG21" s="659" t="s">
        <v>247</v>
      </c>
      <c r="BH21" s="660"/>
      <c r="BI21" s="660"/>
      <c r="BJ21" s="660"/>
      <c r="BK21" s="660"/>
      <c r="BL21" s="660"/>
      <c r="BM21" s="660"/>
      <c r="BN21" s="661"/>
      <c r="BO21" s="662" t="s">
        <v>130</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284</v>
      </c>
      <c r="C22" s="657"/>
      <c r="D22" s="657"/>
      <c r="E22" s="657"/>
      <c r="F22" s="657"/>
      <c r="G22" s="657"/>
      <c r="H22" s="657"/>
      <c r="I22" s="657"/>
      <c r="J22" s="657"/>
      <c r="K22" s="657"/>
      <c r="L22" s="657"/>
      <c r="M22" s="657"/>
      <c r="N22" s="657"/>
      <c r="O22" s="657"/>
      <c r="P22" s="657"/>
      <c r="Q22" s="658"/>
      <c r="R22" s="659">
        <v>2239591</v>
      </c>
      <c r="S22" s="660"/>
      <c r="T22" s="660"/>
      <c r="U22" s="660"/>
      <c r="V22" s="660"/>
      <c r="W22" s="660"/>
      <c r="X22" s="660"/>
      <c r="Y22" s="661"/>
      <c r="Z22" s="662">
        <v>31</v>
      </c>
      <c r="AA22" s="662"/>
      <c r="AB22" s="662"/>
      <c r="AC22" s="662"/>
      <c r="AD22" s="663">
        <v>2239591</v>
      </c>
      <c r="AE22" s="663"/>
      <c r="AF22" s="663"/>
      <c r="AG22" s="663"/>
      <c r="AH22" s="663"/>
      <c r="AI22" s="663"/>
      <c r="AJ22" s="663"/>
      <c r="AK22" s="663"/>
      <c r="AL22" s="664">
        <v>56</v>
      </c>
      <c r="AM22" s="665"/>
      <c r="AN22" s="665"/>
      <c r="AO22" s="666"/>
      <c r="AP22" s="656" t="s">
        <v>285</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247</v>
      </c>
      <c r="BP22" s="662"/>
      <c r="BQ22" s="662"/>
      <c r="BR22" s="662"/>
      <c r="BS22" s="663" t="s">
        <v>247</v>
      </c>
      <c r="BT22" s="663"/>
      <c r="BU22" s="663"/>
      <c r="BV22" s="663"/>
      <c r="BW22" s="663"/>
      <c r="BX22" s="663"/>
      <c r="BY22" s="663"/>
      <c r="BZ22" s="663"/>
      <c r="CA22" s="663"/>
      <c r="CB22" s="667"/>
      <c r="CD22" s="641" t="s">
        <v>286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287</v>
      </c>
      <c r="C23" s="657"/>
      <c r="D23" s="657"/>
      <c r="E23" s="657"/>
      <c r="F23" s="657"/>
      <c r="G23" s="657"/>
      <c r="H23" s="657"/>
      <c r="I23" s="657"/>
      <c r="J23" s="657"/>
      <c r="K23" s="657"/>
      <c r="L23" s="657"/>
      <c r="M23" s="657"/>
      <c r="N23" s="657"/>
      <c r="O23" s="657"/>
      <c r="P23" s="657"/>
      <c r="Q23" s="658"/>
      <c r="R23" s="659">
        <v>98804</v>
      </c>
      <c r="S23" s="660"/>
      <c r="T23" s="660"/>
      <c r="U23" s="660"/>
      <c r="V23" s="660"/>
      <c r="W23" s="660"/>
      <c r="X23" s="660"/>
      <c r="Y23" s="661"/>
      <c r="Z23" s="662">
        <v>1.4</v>
      </c>
      <c r="AA23" s="662"/>
      <c r="AB23" s="662"/>
      <c r="AC23" s="662"/>
      <c r="AD23" s="663" t="s">
        <v>247</v>
      </c>
      <c r="AE23" s="663"/>
      <c r="AF23" s="663"/>
      <c r="AG23" s="663"/>
      <c r="AH23" s="663"/>
      <c r="AI23" s="663"/>
      <c r="AJ23" s="663"/>
      <c r="AK23" s="663"/>
      <c r="AL23" s="664" t="s">
        <v>247</v>
      </c>
      <c r="AM23" s="665"/>
      <c r="AN23" s="665"/>
      <c r="AO23" s="666"/>
      <c r="AP23" s="656" t="s">
        <v>288</v>
      </c>
      <c r="AQ23" s="675"/>
      <c r="AR23" s="675"/>
      <c r="AS23" s="675"/>
      <c r="AT23" s="675"/>
      <c r="AU23" s="675"/>
      <c r="AV23" s="675"/>
      <c r="AW23" s="675"/>
      <c r="AX23" s="675"/>
      <c r="AY23" s="675"/>
      <c r="AZ23" s="675"/>
      <c r="BA23" s="675"/>
      <c r="BB23" s="675"/>
      <c r="BC23" s="675"/>
      <c r="BD23" s="675"/>
      <c r="BE23" s="675"/>
      <c r="BF23" s="676"/>
      <c r="BG23" s="659">
        <v>31363</v>
      </c>
      <c r="BH23" s="660"/>
      <c r="BI23" s="660"/>
      <c r="BJ23" s="660"/>
      <c r="BK23" s="660"/>
      <c r="BL23" s="660"/>
      <c r="BM23" s="660"/>
      <c r="BN23" s="661"/>
      <c r="BO23" s="662">
        <v>2.4</v>
      </c>
      <c r="BP23" s="662"/>
      <c r="BQ23" s="662"/>
      <c r="BR23" s="662"/>
      <c r="BS23" s="663" t="s">
        <v>130</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289</v>
      </c>
      <c r="CS23" s="642"/>
      <c r="CT23" s="642"/>
      <c r="CU23" s="642"/>
      <c r="CV23" s="642"/>
      <c r="CW23" s="642"/>
      <c r="CX23" s="642"/>
      <c r="CY23" s="643"/>
      <c r="CZ23" s="641" t="s">
        <v>290</v>
      </c>
      <c r="DA23" s="642"/>
      <c r="DB23" s="642"/>
      <c r="DC23" s="643"/>
      <c r="DD23" s="641" t="s">
        <v>291</v>
      </c>
      <c r="DE23" s="642"/>
      <c r="DF23" s="642"/>
      <c r="DG23" s="642"/>
      <c r="DH23" s="642"/>
      <c r="DI23" s="642"/>
      <c r="DJ23" s="642"/>
      <c r="DK23" s="643"/>
      <c r="DL23" s="686" t="s">
        <v>292</v>
      </c>
      <c r="DM23" s="687"/>
      <c r="DN23" s="687"/>
      <c r="DO23" s="687"/>
      <c r="DP23" s="687"/>
      <c r="DQ23" s="687"/>
      <c r="DR23" s="687"/>
      <c r="DS23" s="687"/>
      <c r="DT23" s="687"/>
      <c r="DU23" s="687"/>
      <c r="DV23" s="688"/>
      <c r="DW23" s="641" t="s">
        <v>293</v>
      </c>
      <c r="DX23" s="642"/>
      <c r="DY23" s="642"/>
      <c r="DZ23" s="642"/>
      <c r="EA23" s="642"/>
      <c r="EB23" s="642"/>
      <c r="EC23" s="643"/>
    </row>
    <row r="24" spans="2:133" ht="11.25" customHeight="1" x14ac:dyDescent="0.15">
      <c r="B24" s="656" t="s">
        <v>294</v>
      </c>
      <c r="C24" s="657"/>
      <c r="D24" s="657"/>
      <c r="E24" s="657"/>
      <c r="F24" s="657"/>
      <c r="G24" s="657"/>
      <c r="H24" s="657"/>
      <c r="I24" s="657"/>
      <c r="J24" s="657"/>
      <c r="K24" s="657"/>
      <c r="L24" s="657"/>
      <c r="M24" s="657"/>
      <c r="N24" s="657"/>
      <c r="O24" s="657"/>
      <c r="P24" s="657"/>
      <c r="Q24" s="658"/>
      <c r="R24" s="659">
        <v>333</v>
      </c>
      <c r="S24" s="660"/>
      <c r="T24" s="660"/>
      <c r="U24" s="660"/>
      <c r="V24" s="660"/>
      <c r="W24" s="660"/>
      <c r="X24" s="660"/>
      <c r="Y24" s="661"/>
      <c r="Z24" s="662">
        <v>0</v>
      </c>
      <c r="AA24" s="662"/>
      <c r="AB24" s="662"/>
      <c r="AC24" s="662"/>
      <c r="AD24" s="663" t="s">
        <v>247</v>
      </c>
      <c r="AE24" s="663"/>
      <c r="AF24" s="663"/>
      <c r="AG24" s="663"/>
      <c r="AH24" s="663"/>
      <c r="AI24" s="663"/>
      <c r="AJ24" s="663"/>
      <c r="AK24" s="663"/>
      <c r="AL24" s="664" t="s">
        <v>130</v>
      </c>
      <c r="AM24" s="665"/>
      <c r="AN24" s="665"/>
      <c r="AO24" s="666"/>
      <c r="AP24" s="656" t="s">
        <v>295</v>
      </c>
      <c r="AQ24" s="675"/>
      <c r="AR24" s="675"/>
      <c r="AS24" s="675"/>
      <c r="AT24" s="675"/>
      <c r="AU24" s="675"/>
      <c r="AV24" s="675"/>
      <c r="AW24" s="675"/>
      <c r="AX24" s="675"/>
      <c r="AY24" s="675"/>
      <c r="AZ24" s="675"/>
      <c r="BA24" s="675"/>
      <c r="BB24" s="675"/>
      <c r="BC24" s="675"/>
      <c r="BD24" s="675"/>
      <c r="BE24" s="675"/>
      <c r="BF24" s="676"/>
      <c r="BG24" s="659" t="s">
        <v>247</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296</v>
      </c>
      <c r="CE24" s="646"/>
      <c r="CF24" s="646"/>
      <c r="CG24" s="646"/>
      <c r="CH24" s="646"/>
      <c r="CI24" s="646"/>
      <c r="CJ24" s="646"/>
      <c r="CK24" s="646"/>
      <c r="CL24" s="646"/>
      <c r="CM24" s="646"/>
      <c r="CN24" s="646"/>
      <c r="CO24" s="646"/>
      <c r="CP24" s="646"/>
      <c r="CQ24" s="647"/>
      <c r="CR24" s="648">
        <v>2820950</v>
      </c>
      <c r="CS24" s="649"/>
      <c r="CT24" s="649"/>
      <c r="CU24" s="649"/>
      <c r="CV24" s="649"/>
      <c r="CW24" s="649"/>
      <c r="CX24" s="649"/>
      <c r="CY24" s="650"/>
      <c r="CZ24" s="653">
        <v>40.6</v>
      </c>
      <c r="DA24" s="654"/>
      <c r="DB24" s="654"/>
      <c r="DC24" s="670"/>
      <c r="DD24" s="694">
        <v>2020397</v>
      </c>
      <c r="DE24" s="649"/>
      <c r="DF24" s="649"/>
      <c r="DG24" s="649"/>
      <c r="DH24" s="649"/>
      <c r="DI24" s="649"/>
      <c r="DJ24" s="649"/>
      <c r="DK24" s="650"/>
      <c r="DL24" s="694">
        <v>1895116</v>
      </c>
      <c r="DM24" s="649"/>
      <c r="DN24" s="649"/>
      <c r="DO24" s="649"/>
      <c r="DP24" s="649"/>
      <c r="DQ24" s="649"/>
      <c r="DR24" s="649"/>
      <c r="DS24" s="649"/>
      <c r="DT24" s="649"/>
      <c r="DU24" s="649"/>
      <c r="DV24" s="650"/>
      <c r="DW24" s="653">
        <v>46.7</v>
      </c>
      <c r="DX24" s="654"/>
      <c r="DY24" s="654"/>
      <c r="DZ24" s="654"/>
      <c r="EA24" s="654"/>
      <c r="EB24" s="654"/>
      <c r="EC24" s="655"/>
    </row>
    <row r="25" spans="2:133" ht="11.25" customHeight="1" x14ac:dyDescent="0.15">
      <c r="B25" s="656" t="s">
        <v>297</v>
      </c>
      <c r="C25" s="657"/>
      <c r="D25" s="657"/>
      <c r="E25" s="657"/>
      <c r="F25" s="657"/>
      <c r="G25" s="657"/>
      <c r="H25" s="657"/>
      <c r="I25" s="657"/>
      <c r="J25" s="657"/>
      <c r="K25" s="657"/>
      <c r="L25" s="657"/>
      <c r="M25" s="657"/>
      <c r="N25" s="657"/>
      <c r="O25" s="657"/>
      <c r="P25" s="657"/>
      <c r="Q25" s="658"/>
      <c r="R25" s="659">
        <v>4099771</v>
      </c>
      <c r="S25" s="660"/>
      <c r="T25" s="660"/>
      <c r="U25" s="660"/>
      <c r="V25" s="660"/>
      <c r="W25" s="660"/>
      <c r="X25" s="660"/>
      <c r="Y25" s="661"/>
      <c r="Z25" s="662">
        <v>56.7</v>
      </c>
      <c r="AA25" s="662"/>
      <c r="AB25" s="662"/>
      <c r="AC25" s="662"/>
      <c r="AD25" s="663">
        <v>3969271</v>
      </c>
      <c r="AE25" s="663"/>
      <c r="AF25" s="663"/>
      <c r="AG25" s="663"/>
      <c r="AH25" s="663"/>
      <c r="AI25" s="663"/>
      <c r="AJ25" s="663"/>
      <c r="AK25" s="663"/>
      <c r="AL25" s="664">
        <v>99.3</v>
      </c>
      <c r="AM25" s="665"/>
      <c r="AN25" s="665"/>
      <c r="AO25" s="666"/>
      <c r="AP25" s="656" t="s">
        <v>298</v>
      </c>
      <c r="AQ25" s="675"/>
      <c r="AR25" s="675"/>
      <c r="AS25" s="675"/>
      <c r="AT25" s="675"/>
      <c r="AU25" s="675"/>
      <c r="AV25" s="675"/>
      <c r="AW25" s="675"/>
      <c r="AX25" s="675"/>
      <c r="AY25" s="675"/>
      <c r="AZ25" s="675"/>
      <c r="BA25" s="675"/>
      <c r="BB25" s="675"/>
      <c r="BC25" s="675"/>
      <c r="BD25" s="675"/>
      <c r="BE25" s="675"/>
      <c r="BF25" s="676"/>
      <c r="BG25" s="659" t="s">
        <v>177</v>
      </c>
      <c r="BH25" s="660"/>
      <c r="BI25" s="660"/>
      <c r="BJ25" s="660"/>
      <c r="BK25" s="660"/>
      <c r="BL25" s="660"/>
      <c r="BM25" s="660"/>
      <c r="BN25" s="661"/>
      <c r="BO25" s="662" t="s">
        <v>130</v>
      </c>
      <c r="BP25" s="662"/>
      <c r="BQ25" s="662"/>
      <c r="BR25" s="662"/>
      <c r="BS25" s="663" t="s">
        <v>247</v>
      </c>
      <c r="BT25" s="663"/>
      <c r="BU25" s="663"/>
      <c r="BV25" s="663"/>
      <c r="BW25" s="663"/>
      <c r="BX25" s="663"/>
      <c r="BY25" s="663"/>
      <c r="BZ25" s="663"/>
      <c r="CA25" s="663"/>
      <c r="CB25" s="667"/>
      <c r="CD25" s="656" t="s">
        <v>299</v>
      </c>
      <c r="CE25" s="657"/>
      <c r="CF25" s="657"/>
      <c r="CG25" s="657"/>
      <c r="CH25" s="657"/>
      <c r="CI25" s="657"/>
      <c r="CJ25" s="657"/>
      <c r="CK25" s="657"/>
      <c r="CL25" s="657"/>
      <c r="CM25" s="657"/>
      <c r="CN25" s="657"/>
      <c r="CO25" s="657"/>
      <c r="CP25" s="657"/>
      <c r="CQ25" s="658"/>
      <c r="CR25" s="659">
        <v>1444023</v>
      </c>
      <c r="CS25" s="691"/>
      <c r="CT25" s="691"/>
      <c r="CU25" s="691"/>
      <c r="CV25" s="691"/>
      <c r="CW25" s="691"/>
      <c r="CX25" s="691"/>
      <c r="CY25" s="692"/>
      <c r="CZ25" s="664">
        <v>20.8</v>
      </c>
      <c r="DA25" s="689"/>
      <c r="DB25" s="689"/>
      <c r="DC25" s="693"/>
      <c r="DD25" s="668">
        <v>1393687</v>
      </c>
      <c r="DE25" s="691"/>
      <c r="DF25" s="691"/>
      <c r="DG25" s="691"/>
      <c r="DH25" s="691"/>
      <c r="DI25" s="691"/>
      <c r="DJ25" s="691"/>
      <c r="DK25" s="692"/>
      <c r="DL25" s="668">
        <v>1270799</v>
      </c>
      <c r="DM25" s="691"/>
      <c r="DN25" s="691"/>
      <c r="DO25" s="691"/>
      <c r="DP25" s="691"/>
      <c r="DQ25" s="691"/>
      <c r="DR25" s="691"/>
      <c r="DS25" s="691"/>
      <c r="DT25" s="691"/>
      <c r="DU25" s="691"/>
      <c r="DV25" s="692"/>
      <c r="DW25" s="664">
        <v>31.3</v>
      </c>
      <c r="DX25" s="689"/>
      <c r="DY25" s="689"/>
      <c r="DZ25" s="689"/>
      <c r="EA25" s="689"/>
      <c r="EB25" s="689"/>
      <c r="EC25" s="690"/>
    </row>
    <row r="26" spans="2:133" ht="11.25" customHeight="1" x14ac:dyDescent="0.15">
      <c r="B26" s="656" t="s">
        <v>300</v>
      </c>
      <c r="C26" s="657"/>
      <c r="D26" s="657"/>
      <c r="E26" s="657"/>
      <c r="F26" s="657"/>
      <c r="G26" s="657"/>
      <c r="H26" s="657"/>
      <c r="I26" s="657"/>
      <c r="J26" s="657"/>
      <c r="K26" s="657"/>
      <c r="L26" s="657"/>
      <c r="M26" s="657"/>
      <c r="N26" s="657"/>
      <c r="O26" s="657"/>
      <c r="P26" s="657"/>
      <c r="Q26" s="658"/>
      <c r="R26" s="659">
        <v>1469</v>
      </c>
      <c r="S26" s="660"/>
      <c r="T26" s="660"/>
      <c r="U26" s="660"/>
      <c r="V26" s="660"/>
      <c r="W26" s="660"/>
      <c r="X26" s="660"/>
      <c r="Y26" s="661"/>
      <c r="Z26" s="662">
        <v>0</v>
      </c>
      <c r="AA26" s="662"/>
      <c r="AB26" s="662"/>
      <c r="AC26" s="662"/>
      <c r="AD26" s="663">
        <v>1469</v>
      </c>
      <c r="AE26" s="663"/>
      <c r="AF26" s="663"/>
      <c r="AG26" s="663"/>
      <c r="AH26" s="663"/>
      <c r="AI26" s="663"/>
      <c r="AJ26" s="663"/>
      <c r="AK26" s="663"/>
      <c r="AL26" s="664">
        <v>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177</v>
      </c>
      <c r="BP26" s="662"/>
      <c r="BQ26" s="662"/>
      <c r="BR26" s="662"/>
      <c r="BS26" s="663" t="s">
        <v>247</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890756</v>
      </c>
      <c r="CS26" s="660"/>
      <c r="CT26" s="660"/>
      <c r="CU26" s="660"/>
      <c r="CV26" s="660"/>
      <c r="CW26" s="660"/>
      <c r="CX26" s="660"/>
      <c r="CY26" s="661"/>
      <c r="CZ26" s="664">
        <v>12.8</v>
      </c>
      <c r="DA26" s="689"/>
      <c r="DB26" s="689"/>
      <c r="DC26" s="693"/>
      <c r="DD26" s="668">
        <v>871129</v>
      </c>
      <c r="DE26" s="660"/>
      <c r="DF26" s="660"/>
      <c r="DG26" s="660"/>
      <c r="DH26" s="660"/>
      <c r="DI26" s="660"/>
      <c r="DJ26" s="660"/>
      <c r="DK26" s="661"/>
      <c r="DL26" s="668" t="s">
        <v>247</v>
      </c>
      <c r="DM26" s="660"/>
      <c r="DN26" s="660"/>
      <c r="DO26" s="660"/>
      <c r="DP26" s="660"/>
      <c r="DQ26" s="660"/>
      <c r="DR26" s="660"/>
      <c r="DS26" s="660"/>
      <c r="DT26" s="660"/>
      <c r="DU26" s="660"/>
      <c r="DV26" s="661"/>
      <c r="DW26" s="664" t="s">
        <v>247</v>
      </c>
      <c r="DX26" s="689"/>
      <c r="DY26" s="689"/>
      <c r="DZ26" s="689"/>
      <c r="EA26" s="689"/>
      <c r="EB26" s="689"/>
      <c r="EC26" s="690"/>
    </row>
    <row r="27" spans="2:133" ht="11.25" customHeight="1" x14ac:dyDescent="0.15">
      <c r="B27" s="656" t="s">
        <v>303</v>
      </c>
      <c r="C27" s="657"/>
      <c r="D27" s="657"/>
      <c r="E27" s="657"/>
      <c r="F27" s="657"/>
      <c r="G27" s="657"/>
      <c r="H27" s="657"/>
      <c r="I27" s="657"/>
      <c r="J27" s="657"/>
      <c r="K27" s="657"/>
      <c r="L27" s="657"/>
      <c r="M27" s="657"/>
      <c r="N27" s="657"/>
      <c r="O27" s="657"/>
      <c r="P27" s="657"/>
      <c r="Q27" s="658"/>
      <c r="R27" s="659">
        <v>19143</v>
      </c>
      <c r="S27" s="660"/>
      <c r="T27" s="660"/>
      <c r="U27" s="660"/>
      <c r="V27" s="660"/>
      <c r="W27" s="660"/>
      <c r="X27" s="660"/>
      <c r="Y27" s="661"/>
      <c r="Z27" s="662">
        <v>0.3</v>
      </c>
      <c r="AA27" s="662"/>
      <c r="AB27" s="662"/>
      <c r="AC27" s="662"/>
      <c r="AD27" s="663" t="s">
        <v>247</v>
      </c>
      <c r="AE27" s="663"/>
      <c r="AF27" s="663"/>
      <c r="AG27" s="663"/>
      <c r="AH27" s="663"/>
      <c r="AI27" s="663"/>
      <c r="AJ27" s="663"/>
      <c r="AK27" s="663"/>
      <c r="AL27" s="664" t="s">
        <v>130</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1298120</v>
      </c>
      <c r="BH27" s="660"/>
      <c r="BI27" s="660"/>
      <c r="BJ27" s="660"/>
      <c r="BK27" s="660"/>
      <c r="BL27" s="660"/>
      <c r="BM27" s="660"/>
      <c r="BN27" s="661"/>
      <c r="BO27" s="662">
        <v>100</v>
      </c>
      <c r="BP27" s="662"/>
      <c r="BQ27" s="662"/>
      <c r="BR27" s="662"/>
      <c r="BS27" s="663">
        <v>3042</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1004450</v>
      </c>
      <c r="CS27" s="691"/>
      <c r="CT27" s="691"/>
      <c r="CU27" s="691"/>
      <c r="CV27" s="691"/>
      <c r="CW27" s="691"/>
      <c r="CX27" s="691"/>
      <c r="CY27" s="692"/>
      <c r="CZ27" s="664">
        <v>14.5</v>
      </c>
      <c r="DA27" s="689"/>
      <c r="DB27" s="689"/>
      <c r="DC27" s="693"/>
      <c r="DD27" s="668">
        <v>254929</v>
      </c>
      <c r="DE27" s="691"/>
      <c r="DF27" s="691"/>
      <c r="DG27" s="691"/>
      <c r="DH27" s="691"/>
      <c r="DI27" s="691"/>
      <c r="DJ27" s="691"/>
      <c r="DK27" s="692"/>
      <c r="DL27" s="668">
        <v>252536</v>
      </c>
      <c r="DM27" s="691"/>
      <c r="DN27" s="691"/>
      <c r="DO27" s="691"/>
      <c r="DP27" s="691"/>
      <c r="DQ27" s="691"/>
      <c r="DR27" s="691"/>
      <c r="DS27" s="691"/>
      <c r="DT27" s="691"/>
      <c r="DU27" s="691"/>
      <c r="DV27" s="692"/>
      <c r="DW27" s="664">
        <v>6.2</v>
      </c>
      <c r="DX27" s="689"/>
      <c r="DY27" s="689"/>
      <c r="DZ27" s="689"/>
      <c r="EA27" s="689"/>
      <c r="EB27" s="689"/>
      <c r="EC27" s="690"/>
    </row>
    <row r="28" spans="2:133" ht="11.25" customHeight="1" x14ac:dyDescent="0.15">
      <c r="B28" s="656" t="s">
        <v>306</v>
      </c>
      <c r="C28" s="657"/>
      <c r="D28" s="657"/>
      <c r="E28" s="657"/>
      <c r="F28" s="657"/>
      <c r="G28" s="657"/>
      <c r="H28" s="657"/>
      <c r="I28" s="657"/>
      <c r="J28" s="657"/>
      <c r="K28" s="657"/>
      <c r="L28" s="657"/>
      <c r="M28" s="657"/>
      <c r="N28" s="657"/>
      <c r="O28" s="657"/>
      <c r="P28" s="657"/>
      <c r="Q28" s="658"/>
      <c r="R28" s="659">
        <v>17009</v>
      </c>
      <c r="S28" s="660"/>
      <c r="T28" s="660"/>
      <c r="U28" s="660"/>
      <c r="V28" s="660"/>
      <c r="W28" s="660"/>
      <c r="X28" s="660"/>
      <c r="Y28" s="661"/>
      <c r="Z28" s="662">
        <v>0.2</v>
      </c>
      <c r="AA28" s="662"/>
      <c r="AB28" s="662"/>
      <c r="AC28" s="662"/>
      <c r="AD28" s="663">
        <v>8146</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372477</v>
      </c>
      <c r="CS28" s="660"/>
      <c r="CT28" s="660"/>
      <c r="CU28" s="660"/>
      <c r="CV28" s="660"/>
      <c r="CW28" s="660"/>
      <c r="CX28" s="660"/>
      <c r="CY28" s="661"/>
      <c r="CZ28" s="664">
        <v>5.4</v>
      </c>
      <c r="DA28" s="689"/>
      <c r="DB28" s="689"/>
      <c r="DC28" s="693"/>
      <c r="DD28" s="668">
        <v>371781</v>
      </c>
      <c r="DE28" s="660"/>
      <c r="DF28" s="660"/>
      <c r="DG28" s="660"/>
      <c r="DH28" s="660"/>
      <c r="DI28" s="660"/>
      <c r="DJ28" s="660"/>
      <c r="DK28" s="661"/>
      <c r="DL28" s="668">
        <v>371781</v>
      </c>
      <c r="DM28" s="660"/>
      <c r="DN28" s="660"/>
      <c r="DO28" s="660"/>
      <c r="DP28" s="660"/>
      <c r="DQ28" s="660"/>
      <c r="DR28" s="660"/>
      <c r="DS28" s="660"/>
      <c r="DT28" s="660"/>
      <c r="DU28" s="660"/>
      <c r="DV28" s="661"/>
      <c r="DW28" s="664">
        <v>9.1999999999999993</v>
      </c>
      <c r="DX28" s="689"/>
      <c r="DY28" s="689"/>
      <c r="DZ28" s="689"/>
      <c r="EA28" s="689"/>
      <c r="EB28" s="689"/>
      <c r="EC28" s="690"/>
    </row>
    <row r="29" spans="2:133" ht="11.25" customHeight="1" x14ac:dyDescent="0.15">
      <c r="B29" s="656" t="s">
        <v>308</v>
      </c>
      <c r="C29" s="657"/>
      <c r="D29" s="657"/>
      <c r="E29" s="657"/>
      <c r="F29" s="657"/>
      <c r="G29" s="657"/>
      <c r="H29" s="657"/>
      <c r="I29" s="657"/>
      <c r="J29" s="657"/>
      <c r="K29" s="657"/>
      <c r="L29" s="657"/>
      <c r="M29" s="657"/>
      <c r="N29" s="657"/>
      <c r="O29" s="657"/>
      <c r="P29" s="657"/>
      <c r="Q29" s="658"/>
      <c r="R29" s="659">
        <v>25858</v>
      </c>
      <c r="S29" s="660"/>
      <c r="T29" s="660"/>
      <c r="U29" s="660"/>
      <c r="V29" s="660"/>
      <c r="W29" s="660"/>
      <c r="X29" s="660"/>
      <c r="Y29" s="661"/>
      <c r="Z29" s="662">
        <v>0.4</v>
      </c>
      <c r="AA29" s="662"/>
      <c r="AB29" s="662"/>
      <c r="AC29" s="662"/>
      <c r="AD29" s="663">
        <v>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309</v>
      </c>
      <c r="CE29" s="696"/>
      <c r="CF29" s="656" t="s">
        <v>310</v>
      </c>
      <c r="CG29" s="657"/>
      <c r="CH29" s="657"/>
      <c r="CI29" s="657"/>
      <c r="CJ29" s="657"/>
      <c r="CK29" s="657"/>
      <c r="CL29" s="657"/>
      <c r="CM29" s="657"/>
      <c r="CN29" s="657"/>
      <c r="CO29" s="657"/>
      <c r="CP29" s="657"/>
      <c r="CQ29" s="658"/>
      <c r="CR29" s="659">
        <v>372477</v>
      </c>
      <c r="CS29" s="691"/>
      <c r="CT29" s="691"/>
      <c r="CU29" s="691"/>
      <c r="CV29" s="691"/>
      <c r="CW29" s="691"/>
      <c r="CX29" s="691"/>
      <c r="CY29" s="692"/>
      <c r="CZ29" s="664">
        <v>5.4</v>
      </c>
      <c r="DA29" s="689"/>
      <c r="DB29" s="689"/>
      <c r="DC29" s="693"/>
      <c r="DD29" s="668">
        <v>371781</v>
      </c>
      <c r="DE29" s="691"/>
      <c r="DF29" s="691"/>
      <c r="DG29" s="691"/>
      <c r="DH29" s="691"/>
      <c r="DI29" s="691"/>
      <c r="DJ29" s="691"/>
      <c r="DK29" s="692"/>
      <c r="DL29" s="668">
        <v>371781</v>
      </c>
      <c r="DM29" s="691"/>
      <c r="DN29" s="691"/>
      <c r="DO29" s="691"/>
      <c r="DP29" s="691"/>
      <c r="DQ29" s="691"/>
      <c r="DR29" s="691"/>
      <c r="DS29" s="691"/>
      <c r="DT29" s="691"/>
      <c r="DU29" s="691"/>
      <c r="DV29" s="692"/>
      <c r="DW29" s="664">
        <v>9.1999999999999993</v>
      </c>
      <c r="DX29" s="689"/>
      <c r="DY29" s="689"/>
      <c r="DZ29" s="689"/>
      <c r="EA29" s="689"/>
      <c r="EB29" s="689"/>
      <c r="EC29" s="690"/>
    </row>
    <row r="30" spans="2:133" ht="11.25" customHeight="1" x14ac:dyDescent="0.15">
      <c r="B30" s="656" t="s">
        <v>311</v>
      </c>
      <c r="C30" s="657"/>
      <c r="D30" s="657"/>
      <c r="E30" s="657"/>
      <c r="F30" s="657"/>
      <c r="G30" s="657"/>
      <c r="H30" s="657"/>
      <c r="I30" s="657"/>
      <c r="J30" s="657"/>
      <c r="K30" s="657"/>
      <c r="L30" s="657"/>
      <c r="M30" s="657"/>
      <c r="N30" s="657"/>
      <c r="O30" s="657"/>
      <c r="P30" s="657"/>
      <c r="Q30" s="658"/>
      <c r="R30" s="659">
        <v>1141159</v>
      </c>
      <c r="S30" s="660"/>
      <c r="T30" s="660"/>
      <c r="U30" s="660"/>
      <c r="V30" s="660"/>
      <c r="W30" s="660"/>
      <c r="X30" s="660"/>
      <c r="Y30" s="661"/>
      <c r="Z30" s="662">
        <v>15.8</v>
      </c>
      <c r="AA30" s="662"/>
      <c r="AB30" s="662"/>
      <c r="AC30" s="662"/>
      <c r="AD30" s="663" t="s">
        <v>130</v>
      </c>
      <c r="AE30" s="663"/>
      <c r="AF30" s="663"/>
      <c r="AG30" s="663"/>
      <c r="AH30" s="663"/>
      <c r="AI30" s="663"/>
      <c r="AJ30" s="663"/>
      <c r="AK30" s="663"/>
      <c r="AL30" s="664" t="s">
        <v>177</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312</v>
      </c>
      <c r="BH30" s="701"/>
      <c r="BI30" s="701"/>
      <c r="BJ30" s="701"/>
      <c r="BK30" s="701"/>
      <c r="BL30" s="701"/>
      <c r="BM30" s="701"/>
      <c r="BN30" s="701"/>
      <c r="BO30" s="701"/>
      <c r="BP30" s="701"/>
      <c r="BQ30" s="702"/>
      <c r="BR30" s="641" t="s">
        <v>313</v>
      </c>
      <c r="BS30" s="701"/>
      <c r="BT30" s="701"/>
      <c r="BU30" s="701"/>
      <c r="BV30" s="701"/>
      <c r="BW30" s="701"/>
      <c r="BX30" s="701"/>
      <c r="BY30" s="701"/>
      <c r="BZ30" s="701"/>
      <c r="CA30" s="701"/>
      <c r="CB30" s="702"/>
      <c r="CD30" s="697"/>
      <c r="CE30" s="698"/>
      <c r="CF30" s="656" t="s">
        <v>314</v>
      </c>
      <c r="CG30" s="657"/>
      <c r="CH30" s="657"/>
      <c r="CI30" s="657"/>
      <c r="CJ30" s="657"/>
      <c r="CK30" s="657"/>
      <c r="CL30" s="657"/>
      <c r="CM30" s="657"/>
      <c r="CN30" s="657"/>
      <c r="CO30" s="657"/>
      <c r="CP30" s="657"/>
      <c r="CQ30" s="658"/>
      <c r="CR30" s="659">
        <v>360064</v>
      </c>
      <c r="CS30" s="660"/>
      <c r="CT30" s="660"/>
      <c r="CU30" s="660"/>
      <c r="CV30" s="660"/>
      <c r="CW30" s="660"/>
      <c r="CX30" s="660"/>
      <c r="CY30" s="661"/>
      <c r="CZ30" s="664">
        <v>5.2</v>
      </c>
      <c r="DA30" s="689"/>
      <c r="DB30" s="689"/>
      <c r="DC30" s="693"/>
      <c r="DD30" s="668">
        <v>359368</v>
      </c>
      <c r="DE30" s="660"/>
      <c r="DF30" s="660"/>
      <c r="DG30" s="660"/>
      <c r="DH30" s="660"/>
      <c r="DI30" s="660"/>
      <c r="DJ30" s="660"/>
      <c r="DK30" s="661"/>
      <c r="DL30" s="668">
        <v>359368</v>
      </c>
      <c r="DM30" s="660"/>
      <c r="DN30" s="660"/>
      <c r="DO30" s="660"/>
      <c r="DP30" s="660"/>
      <c r="DQ30" s="660"/>
      <c r="DR30" s="660"/>
      <c r="DS30" s="660"/>
      <c r="DT30" s="660"/>
      <c r="DU30" s="660"/>
      <c r="DV30" s="661"/>
      <c r="DW30" s="664">
        <v>8.9</v>
      </c>
      <c r="DX30" s="689"/>
      <c r="DY30" s="689"/>
      <c r="DZ30" s="689"/>
      <c r="EA30" s="689"/>
      <c r="EB30" s="689"/>
      <c r="EC30" s="690"/>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130</v>
      </c>
      <c r="AA31" s="662"/>
      <c r="AB31" s="662"/>
      <c r="AC31" s="662"/>
      <c r="AD31" s="663" t="s">
        <v>177</v>
      </c>
      <c r="AE31" s="663"/>
      <c r="AF31" s="663"/>
      <c r="AG31" s="663"/>
      <c r="AH31" s="663"/>
      <c r="AI31" s="663"/>
      <c r="AJ31" s="663"/>
      <c r="AK31" s="663"/>
      <c r="AL31" s="664" t="s">
        <v>247</v>
      </c>
      <c r="AM31" s="665"/>
      <c r="AN31" s="665"/>
      <c r="AO31" s="666"/>
      <c r="AP31" s="705" t="s">
        <v>316</v>
      </c>
      <c r="AQ31" s="706"/>
      <c r="AR31" s="706"/>
      <c r="AS31" s="706"/>
      <c r="AT31" s="711" t="s">
        <v>317</v>
      </c>
      <c r="AU31" s="218"/>
      <c r="AV31" s="218"/>
      <c r="AW31" s="218"/>
      <c r="AX31" s="645" t="s">
        <v>190</v>
      </c>
      <c r="AY31" s="646"/>
      <c r="AZ31" s="646"/>
      <c r="BA31" s="646"/>
      <c r="BB31" s="646"/>
      <c r="BC31" s="646"/>
      <c r="BD31" s="646"/>
      <c r="BE31" s="646"/>
      <c r="BF31" s="647"/>
      <c r="BG31" s="715">
        <v>98.4</v>
      </c>
      <c r="BH31" s="703"/>
      <c r="BI31" s="703"/>
      <c r="BJ31" s="703"/>
      <c r="BK31" s="703"/>
      <c r="BL31" s="703"/>
      <c r="BM31" s="654">
        <v>94.5</v>
      </c>
      <c r="BN31" s="703"/>
      <c r="BO31" s="703"/>
      <c r="BP31" s="703"/>
      <c r="BQ31" s="704"/>
      <c r="BR31" s="715">
        <v>98.4</v>
      </c>
      <c r="BS31" s="703"/>
      <c r="BT31" s="703"/>
      <c r="BU31" s="703"/>
      <c r="BV31" s="703"/>
      <c r="BW31" s="703"/>
      <c r="BX31" s="654">
        <v>94.4</v>
      </c>
      <c r="BY31" s="703"/>
      <c r="BZ31" s="703"/>
      <c r="CA31" s="703"/>
      <c r="CB31" s="704"/>
      <c r="CD31" s="697"/>
      <c r="CE31" s="698"/>
      <c r="CF31" s="656" t="s">
        <v>318</v>
      </c>
      <c r="CG31" s="657"/>
      <c r="CH31" s="657"/>
      <c r="CI31" s="657"/>
      <c r="CJ31" s="657"/>
      <c r="CK31" s="657"/>
      <c r="CL31" s="657"/>
      <c r="CM31" s="657"/>
      <c r="CN31" s="657"/>
      <c r="CO31" s="657"/>
      <c r="CP31" s="657"/>
      <c r="CQ31" s="658"/>
      <c r="CR31" s="659">
        <v>12413</v>
      </c>
      <c r="CS31" s="691"/>
      <c r="CT31" s="691"/>
      <c r="CU31" s="691"/>
      <c r="CV31" s="691"/>
      <c r="CW31" s="691"/>
      <c r="CX31" s="691"/>
      <c r="CY31" s="692"/>
      <c r="CZ31" s="664">
        <v>0.2</v>
      </c>
      <c r="DA31" s="689"/>
      <c r="DB31" s="689"/>
      <c r="DC31" s="693"/>
      <c r="DD31" s="668">
        <v>12413</v>
      </c>
      <c r="DE31" s="691"/>
      <c r="DF31" s="691"/>
      <c r="DG31" s="691"/>
      <c r="DH31" s="691"/>
      <c r="DI31" s="691"/>
      <c r="DJ31" s="691"/>
      <c r="DK31" s="692"/>
      <c r="DL31" s="668">
        <v>12413</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319</v>
      </c>
      <c r="C32" s="657"/>
      <c r="D32" s="657"/>
      <c r="E32" s="657"/>
      <c r="F32" s="657"/>
      <c r="G32" s="657"/>
      <c r="H32" s="657"/>
      <c r="I32" s="657"/>
      <c r="J32" s="657"/>
      <c r="K32" s="657"/>
      <c r="L32" s="657"/>
      <c r="M32" s="657"/>
      <c r="N32" s="657"/>
      <c r="O32" s="657"/>
      <c r="P32" s="657"/>
      <c r="Q32" s="658"/>
      <c r="R32" s="659">
        <v>431413</v>
      </c>
      <c r="S32" s="660"/>
      <c r="T32" s="660"/>
      <c r="U32" s="660"/>
      <c r="V32" s="660"/>
      <c r="W32" s="660"/>
      <c r="X32" s="660"/>
      <c r="Y32" s="661"/>
      <c r="Z32" s="662">
        <v>6</v>
      </c>
      <c r="AA32" s="662"/>
      <c r="AB32" s="662"/>
      <c r="AC32" s="662"/>
      <c r="AD32" s="663" t="s">
        <v>130</v>
      </c>
      <c r="AE32" s="663"/>
      <c r="AF32" s="663"/>
      <c r="AG32" s="663"/>
      <c r="AH32" s="663"/>
      <c r="AI32" s="663"/>
      <c r="AJ32" s="663"/>
      <c r="AK32" s="663"/>
      <c r="AL32" s="664" t="s">
        <v>130</v>
      </c>
      <c r="AM32" s="665"/>
      <c r="AN32" s="665"/>
      <c r="AO32" s="666"/>
      <c r="AP32" s="707"/>
      <c r="AQ32" s="708"/>
      <c r="AR32" s="708"/>
      <c r="AS32" s="708"/>
      <c r="AT32" s="712"/>
      <c r="AU32" s="214" t="s">
        <v>320</v>
      </c>
      <c r="AX32" s="656" t="s">
        <v>321</v>
      </c>
      <c r="AY32" s="657"/>
      <c r="AZ32" s="657"/>
      <c r="BA32" s="657"/>
      <c r="BB32" s="657"/>
      <c r="BC32" s="657"/>
      <c r="BD32" s="657"/>
      <c r="BE32" s="657"/>
      <c r="BF32" s="658"/>
      <c r="BG32" s="716">
        <v>98.4</v>
      </c>
      <c r="BH32" s="691"/>
      <c r="BI32" s="691"/>
      <c r="BJ32" s="691"/>
      <c r="BK32" s="691"/>
      <c r="BL32" s="691"/>
      <c r="BM32" s="665">
        <v>94.6</v>
      </c>
      <c r="BN32" s="691"/>
      <c r="BO32" s="691"/>
      <c r="BP32" s="691"/>
      <c r="BQ32" s="714"/>
      <c r="BR32" s="716">
        <v>98.6</v>
      </c>
      <c r="BS32" s="691"/>
      <c r="BT32" s="691"/>
      <c r="BU32" s="691"/>
      <c r="BV32" s="691"/>
      <c r="BW32" s="691"/>
      <c r="BX32" s="665">
        <v>94.7</v>
      </c>
      <c r="BY32" s="691"/>
      <c r="BZ32" s="691"/>
      <c r="CA32" s="691"/>
      <c r="CB32" s="714"/>
      <c r="CD32" s="699"/>
      <c r="CE32" s="700"/>
      <c r="CF32" s="656" t="s">
        <v>322</v>
      </c>
      <c r="CG32" s="657"/>
      <c r="CH32" s="657"/>
      <c r="CI32" s="657"/>
      <c r="CJ32" s="657"/>
      <c r="CK32" s="657"/>
      <c r="CL32" s="657"/>
      <c r="CM32" s="657"/>
      <c r="CN32" s="657"/>
      <c r="CO32" s="657"/>
      <c r="CP32" s="657"/>
      <c r="CQ32" s="658"/>
      <c r="CR32" s="659" t="s">
        <v>130</v>
      </c>
      <c r="CS32" s="660"/>
      <c r="CT32" s="660"/>
      <c r="CU32" s="660"/>
      <c r="CV32" s="660"/>
      <c r="CW32" s="660"/>
      <c r="CX32" s="660"/>
      <c r="CY32" s="661"/>
      <c r="CZ32" s="664" t="s">
        <v>247</v>
      </c>
      <c r="DA32" s="689"/>
      <c r="DB32" s="689"/>
      <c r="DC32" s="693"/>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323</v>
      </c>
      <c r="C33" s="657"/>
      <c r="D33" s="657"/>
      <c r="E33" s="657"/>
      <c r="F33" s="657"/>
      <c r="G33" s="657"/>
      <c r="H33" s="657"/>
      <c r="I33" s="657"/>
      <c r="J33" s="657"/>
      <c r="K33" s="657"/>
      <c r="L33" s="657"/>
      <c r="M33" s="657"/>
      <c r="N33" s="657"/>
      <c r="O33" s="657"/>
      <c r="P33" s="657"/>
      <c r="Q33" s="658"/>
      <c r="R33" s="659">
        <v>58500</v>
      </c>
      <c r="S33" s="660"/>
      <c r="T33" s="660"/>
      <c r="U33" s="660"/>
      <c r="V33" s="660"/>
      <c r="W33" s="660"/>
      <c r="X33" s="660"/>
      <c r="Y33" s="661"/>
      <c r="Z33" s="662">
        <v>0.8</v>
      </c>
      <c r="AA33" s="662"/>
      <c r="AB33" s="662"/>
      <c r="AC33" s="662"/>
      <c r="AD33" s="663">
        <v>19638</v>
      </c>
      <c r="AE33" s="663"/>
      <c r="AF33" s="663"/>
      <c r="AG33" s="663"/>
      <c r="AH33" s="663"/>
      <c r="AI33" s="663"/>
      <c r="AJ33" s="663"/>
      <c r="AK33" s="663"/>
      <c r="AL33" s="664">
        <v>0.5</v>
      </c>
      <c r="AM33" s="665"/>
      <c r="AN33" s="665"/>
      <c r="AO33" s="666"/>
      <c r="AP33" s="709"/>
      <c r="AQ33" s="710"/>
      <c r="AR33" s="710"/>
      <c r="AS33" s="710"/>
      <c r="AT33" s="713"/>
      <c r="AU33" s="219"/>
      <c r="AV33" s="219"/>
      <c r="AW33" s="219"/>
      <c r="AX33" s="680" t="s">
        <v>324</v>
      </c>
      <c r="AY33" s="681"/>
      <c r="AZ33" s="681"/>
      <c r="BA33" s="681"/>
      <c r="BB33" s="681"/>
      <c r="BC33" s="681"/>
      <c r="BD33" s="681"/>
      <c r="BE33" s="681"/>
      <c r="BF33" s="682"/>
      <c r="BG33" s="717">
        <v>98.3</v>
      </c>
      <c r="BH33" s="718"/>
      <c r="BI33" s="718"/>
      <c r="BJ33" s="718"/>
      <c r="BK33" s="718"/>
      <c r="BL33" s="718"/>
      <c r="BM33" s="719">
        <v>94.4</v>
      </c>
      <c r="BN33" s="718"/>
      <c r="BO33" s="718"/>
      <c r="BP33" s="718"/>
      <c r="BQ33" s="720"/>
      <c r="BR33" s="717">
        <v>98.2</v>
      </c>
      <c r="BS33" s="718"/>
      <c r="BT33" s="718"/>
      <c r="BU33" s="718"/>
      <c r="BV33" s="718"/>
      <c r="BW33" s="718"/>
      <c r="BX33" s="719">
        <v>94</v>
      </c>
      <c r="BY33" s="718"/>
      <c r="BZ33" s="718"/>
      <c r="CA33" s="718"/>
      <c r="CB33" s="720"/>
      <c r="CD33" s="656" t="s">
        <v>325</v>
      </c>
      <c r="CE33" s="657"/>
      <c r="CF33" s="657"/>
      <c r="CG33" s="657"/>
      <c r="CH33" s="657"/>
      <c r="CI33" s="657"/>
      <c r="CJ33" s="657"/>
      <c r="CK33" s="657"/>
      <c r="CL33" s="657"/>
      <c r="CM33" s="657"/>
      <c r="CN33" s="657"/>
      <c r="CO33" s="657"/>
      <c r="CP33" s="657"/>
      <c r="CQ33" s="658"/>
      <c r="CR33" s="659">
        <v>3196690</v>
      </c>
      <c r="CS33" s="691"/>
      <c r="CT33" s="691"/>
      <c r="CU33" s="691"/>
      <c r="CV33" s="691"/>
      <c r="CW33" s="691"/>
      <c r="CX33" s="691"/>
      <c r="CY33" s="692"/>
      <c r="CZ33" s="664">
        <v>46</v>
      </c>
      <c r="DA33" s="689"/>
      <c r="DB33" s="689"/>
      <c r="DC33" s="693"/>
      <c r="DD33" s="668">
        <v>2674593</v>
      </c>
      <c r="DE33" s="691"/>
      <c r="DF33" s="691"/>
      <c r="DG33" s="691"/>
      <c r="DH33" s="691"/>
      <c r="DI33" s="691"/>
      <c r="DJ33" s="691"/>
      <c r="DK33" s="692"/>
      <c r="DL33" s="668">
        <v>1756918</v>
      </c>
      <c r="DM33" s="691"/>
      <c r="DN33" s="691"/>
      <c r="DO33" s="691"/>
      <c r="DP33" s="691"/>
      <c r="DQ33" s="691"/>
      <c r="DR33" s="691"/>
      <c r="DS33" s="691"/>
      <c r="DT33" s="691"/>
      <c r="DU33" s="691"/>
      <c r="DV33" s="692"/>
      <c r="DW33" s="664">
        <v>43.3</v>
      </c>
      <c r="DX33" s="689"/>
      <c r="DY33" s="689"/>
      <c r="DZ33" s="689"/>
      <c r="EA33" s="689"/>
      <c r="EB33" s="689"/>
      <c r="EC33" s="690"/>
    </row>
    <row r="34" spans="2:133" ht="11.25" customHeight="1" x14ac:dyDescent="0.15">
      <c r="B34" s="656" t="s">
        <v>326</v>
      </c>
      <c r="C34" s="657"/>
      <c r="D34" s="657"/>
      <c r="E34" s="657"/>
      <c r="F34" s="657"/>
      <c r="G34" s="657"/>
      <c r="H34" s="657"/>
      <c r="I34" s="657"/>
      <c r="J34" s="657"/>
      <c r="K34" s="657"/>
      <c r="L34" s="657"/>
      <c r="M34" s="657"/>
      <c r="N34" s="657"/>
      <c r="O34" s="657"/>
      <c r="P34" s="657"/>
      <c r="Q34" s="658"/>
      <c r="R34" s="659">
        <v>37565</v>
      </c>
      <c r="S34" s="660"/>
      <c r="T34" s="660"/>
      <c r="U34" s="660"/>
      <c r="V34" s="660"/>
      <c r="W34" s="660"/>
      <c r="X34" s="660"/>
      <c r="Y34" s="661"/>
      <c r="Z34" s="662">
        <v>0.5</v>
      </c>
      <c r="AA34" s="662"/>
      <c r="AB34" s="662"/>
      <c r="AC34" s="662"/>
      <c r="AD34" s="663" t="s">
        <v>247</v>
      </c>
      <c r="AE34" s="663"/>
      <c r="AF34" s="663"/>
      <c r="AG34" s="663"/>
      <c r="AH34" s="663"/>
      <c r="AI34" s="663"/>
      <c r="AJ34" s="663"/>
      <c r="AK34" s="663"/>
      <c r="AL34" s="664" t="s">
        <v>247</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327</v>
      </c>
      <c r="CE34" s="657"/>
      <c r="CF34" s="657"/>
      <c r="CG34" s="657"/>
      <c r="CH34" s="657"/>
      <c r="CI34" s="657"/>
      <c r="CJ34" s="657"/>
      <c r="CK34" s="657"/>
      <c r="CL34" s="657"/>
      <c r="CM34" s="657"/>
      <c r="CN34" s="657"/>
      <c r="CO34" s="657"/>
      <c r="CP34" s="657"/>
      <c r="CQ34" s="658"/>
      <c r="CR34" s="659">
        <v>952790</v>
      </c>
      <c r="CS34" s="660"/>
      <c r="CT34" s="660"/>
      <c r="CU34" s="660"/>
      <c r="CV34" s="660"/>
      <c r="CW34" s="660"/>
      <c r="CX34" s="660"/>
      <c r="CY34" s="661"/>
      <c r="CZ34" s="664">
        <v>13.7</v>
      </c>
      <c r="DA34" s="689"/>
      <c r="DB34" s="689"/>
      <c r="DC34" s="693"/>
      <c r="DD34" s="668">
        <v>686976</v>
      </c>
      <c r="DE34" s="660"/>
      <c r="DF34" s="660"/>
      <c r="DG34" s="660"/>
      <c r="DH34" s="660"/>
      <c r="DI34" s="660"/>
      <c r="DJ34" s="660"/>
      <c r="DK34" s="661"/>
      <c r="DL34" s="668">
        <v>533460</v>
      </c>
      <c r="DM34" s="660"/>
      <c r="DN34" s="660"/>
      <c r="DO34" s="660"/>
      <c r="DP34" s="660"/>
      <c r="DQ34" s="660"/>
      <c r="DR34" s="660"/>
      <c r="DS34" s="660"/>
      <c r="DT34" s="660"/>
      <c r="DU34" s="660"/>
      <c r="DV34" s="661"/>
      <c r="DW34" s="664">
        <v>13.2</v>
      </c>
      <c r="DX34" s="689"/>
      <c r="DY34" s="689"/>
      <c r="DZ34" s="689"/>
      <c r="EA34" s="689"/>
      <c r="EB34" s="689"/>
      <c r="EC34" s="690"/>
    </row>
    <row r="35" spans="2:133" ht="11.25" customHeight="1" x14ac:dyDescent="0.15">
      <c r="B35" s="656" t="s">
        <v>328</v>
      </c>
      <c r="C35" s="657"/>
      <c r="D35" s="657"/>
      <c r="E35" s="657"/>
      <c r="F35" s="657"/>
      <c r="G35" s="657"/>
      <c r="H35" s="657"/>
      <c r="I35" s="657"/>
      <c r="J35" s="657"/>
      <c r="K35" s="657"/>
      <c r="L35" s="657"/>
      <c r="M35" s="657"/>
      <c r="N35" s="657"/>
      <c r="O35" s="657"/>
      <c r="P35" s="657"/>
      <c r="Q35" s="658"/>
      <c r="R35" s="659">
        <v>379709</v>
      </c>
      <c r="S35" s="660"/>
      <c r="T35" s="660"/>
      <c r="U35" s="660"/>
      <c r="V35" s="660"/>
      <c r="W35" s="660"/>
      <c r="X35" s="660"/>
      <c r="Y35" s="661"/>
      <c r="Z35" s="662">
        <v>5.3</v>
      </c>
      <c r="AA35" s="662"/>
      <c r="AB35" s="662"/>
      <c r="AC35" s="662"/>
      <c r="AD35" s="663" t="s">
        <v>247</v>
      </c>
      <c r="AE35" s="663"/>
      <c r="AF35" s="663"/>
      <c r="AG35" s="663"/>
      <c r="AH35" s="663"/>
      <c r="AI35" s="663"/>
      <c r="AJ35" s="663"/>
      <c r="AK35" s="663"/>
      <c r="AL35" s="664" t="s">
        <v>130</v>
      </c>
      <c r="AM35" s="665"/>
      <c r="AN35" s="665"/>
      <c r="AO35" s="666"/>
      <c r="AP35" s="222"/>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77651</v>
      </c>
      <c r="CS35" s="691"/>
      <c r="CT35" s="691"/>
      <c r="CU35" s="691"/>
      <c r="CV35" s="691"/>
      <c r="CW35" s="691"/>
      <c r="CX35" s="691"/>
      <c r="CY35" s="692"/>
      <c r="CZ35" s="664">
        <v>1.1000000000000001</v>
      </c>
      <c r="DA35" s="689"/>
      <c r="DB35" s="689"/>
      <c r="DC35" s="693"/>
      <c r="DD35" s="668">
        <v>77651</v>
      </c>
      <c r="DE35" s="691"/>
      <c r="DF35" s="691"/>
      <c r="DG35" s="691"/>
      <c r="DH35" s="691"/>
      <c r="DI35" s="691"/>
      <c r="DJ35" s="691"/>
      <c r="DK35" s="692"/>
      <c r="DL35" s="668">
        <v>61407</v>
      </c>
      <c r="DM35" s="691"/>
      <c r="DN35" s="691"/>
      <c r="DO35" s="691"/>
      <c r="DP35" s="691"/>
      <c r="DQ35" s="691"/>
      <c r="DR35" s="691"/>
      <c r="DS35" s="691"/>
      <c r="DT35" s="691"/>
      <c r="DU35" s="691"/>
      <c r="DV35" s="692"/>
      <c r="DW35" s="664">
        <v>1.5</v>
      </c>
      <c r="DX35" s="689"/>
      <c r="DY35" s="689"/>
      <c r="DZ35" s="689"/>
      <c r="EA35" s="689"/>
      <c r="EB35" s="689"/>
      <c r="EC35" s="690"/>
    </row>
    <row r="36" spans="2:133" ht="11.25" customHeight="1" x14ac:dyDescent="0.15">
      <c r="B36" s="656" t="s">
        <v>332</v>
      </c>
      <c r="C36" s="657"/>
      <c r="D36" s="657"/>
      <c r="E36" s="657"/>
      <c r="F36" s="657"/>
      <c r="G36" s="657"/>
      <c r="H36" s="657"/>
      <c r="I36" s="657"/>
      <c r="J36" s="657"/>
      <c r="K36" s="657"/>
      <c r="L36" s="657"/>
      <c r="M36" s="657"/>
      <c r="N36" s="657"/>
      <c r="O36" s="657"/>
      <c r="P36" s="657"/>
      <c r="Q36" s="658"/>
      <c r="R36" s="659">
        <v>279529</v>
      </c>
      <c r="S36" s="660"/>
      <c r="T36" s="660"/>
      <c r="U36" s="660"/>
      <c r="V36" s="660"/>
      <c r="W36" s="660"/>
      <c r="X36" s="660"/>
      <c r="Y36" s="661"/>
      <c r="Z36" s="662">
        <v>3.9</v>
      </c>
      <c r="AA36" s="662"/>
      <c r="AB36" s="662"/>
      <c r="AC36" s="662"/>
      <c r="AD36" s="663" t="s">
        <v>247</v>
      </c>
      <c r="AE36" s="663"/>
      <c r="AF36" s="663"/>
      <c r="AG36" s="663"/>
      <c r="AH36" s="663"/>
      <c r="AI36" s="663"/>
      <c r="AJ36" s="663"/>
      <c r="AK36" s="663"/>
      <c r="AL36" s="664" t="s">
        <v>130</v>
      </c>
      <c r="AM36" s="665"/>
      <c r="AN36" s="665"/>
      <c r="AO36" s="666"/>
      <c r="AP36" s="222"/>
      <c r="AQ36" s="725" t="s">
        <v>333</v>
      </c>
      <c r="AR36" s="726"/>
      <c r="AS36" s="726"/>
      <c r="AT36" s="726"/>
      <c r="AU36" s="726"/>
      <c r="AV36" s="726"/>
      <c r="AW36" s="726"/>
      <c r="AX36" s="726"/>
      <c r="AY36" s="727"/>
      <c r="AZ36" s="648">
        <v>765279</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19440</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900739</v>
      </c>
      <c r="CS36" s="660"/>
      <c r="CT36" s="660"/>
      <c r="CU36" s="660"/>
      <c r="CV36" s="660"/>
      <c r="CW36" s="660"/>
      <c r="CX36" s="660"/>
      <c r="CY36" s="661"/>
      <c r="CZ36" s="664">
        <v>13</v>
      </c>
      <c r="DA36" s="689"/>
      <c r="DB36" s="689"/>
      <c r="DC36" s="693"/>
      <c r="DD36" s="668">
        <v>819954</v>
      </c>
      <c r="DE36" s="660"/>
      <c r="DF36" s="660"/>
      <c r="DG36" s="660"/>
      <c r="DH36" s="660"/>
      <c r="DI36" s="660"/>
      <c r="DJ36" s="660"/>
      <c r="DK36" s="661"/>
      <c r="DL36" s="668">
        <v>549382</v>
      </c>
      <c r="DM36" s="660"/>
      <c r="DN36" s="660"/>
      <c r="DO36" s="660"/>
      <c r="DP36" s="660"/>
      <c r="DQ36" s="660"/>
      <c r="DR36" s="660"/>
      <c r="DS36" s="660"/>
      <c r="DT36" s="660"/>
      <c r="DU36" s="660"/>
      <c r="DV36" s="661"/>
      <c r="DW36" s="664">
        <v>13.6</v>
      </c>
      <c r="DX36" s="689"/>
      <c r="DY36" s="689"/>
      <c r="DZ36" s="689"/>
      <c r="EA36" s="689"/>
      <c r="EB36" s="689"/>
      <c r="EC36" s="690"/>
    </row>
    <row r="37" spans="2:133" ht="11.25" customHeight="1" x14ac:dyDescent="0.15">
      <c r="B37" s="656" t="s">
        <v>336</v>
      </c>
      <c r="C37" s="657"/>
      <c r="D37" s="657"/>
      <c r="E37" s="657"/>
      <c r="F37" s="657"/>
      <c r="G37" s="657"/>
      <c r="H37" s="657"/>
      <c r="I37" s="657"/>
      <c r="J37" s="657"/>
      <c r="K37" s="657"/>
      <c r="L37" s="657"/>
      <c r="M37" s="657"/>
      <c r="N37" s="657"/>
      <c r="O37" s="657"/>
      <c r="P37" s="657"/>
      <c r="Q37" s="658"/>
      <c r="R37" s="659">
        <v>78929</v>
      </c>
      <c r="S37" s="660"/>
      <c r="T37" s="660"/>
      <c r="U37" s="660"/>
      <c r="V37" s="660"/>
      <c r="W37" s="660"/>
      <c r="X37" s="660"/>
      <c r="Y37" s="661"/>
      <c r="Z37" s="662">
        <v>1.1000000000000001</v>
      </c>
      <c r="AA37" s="662"/>
      <c r="AB37" s="662"/>
      <c r="AC37" s="662"/>
      <c r="AD37" s="663">
        <v>110</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40594</v>
      </c>
      <c r="BA37" s="660"/>
      <c r="BB37" s="660"/>
      <c r="BC37" s="660"/>
      <c r="BD37" s="691"/>
      <c r="BE37" s="691"/>
      <c r="BF37" s="714"/>
      <c r="BG37" s="656" t="s">
        <v>338</v>
      </c>
      <c r="BH37" s="657"/>
      <c r="BI37" s="657"/>
      <c r="BJ37" s="657"/>
      <c r="BK37" s="657"/>
      <c r="BL37" s="657"/>
      <c r="BM37" s="657"/>
      <c r="BN37" s="657"/>
      <c r="BO37" s="657"/>
      <c r="BP37" s="657"/>
      <c r="BQ37" s="657"/>
      <c r="BR37" s="657"/>
      <c r="BS37" s="657"/>
      <c r="BT37" s="657"/>
      <c r="BU37" s="658"/>
      <c r="BV37" s="659">
        <v>12306</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503820</v>
      </c>
      <c r="CS37" s="691"/>
      <c r="CT37" s="691"/>
      <c r="CU37" s="691"/>
      <c r="CV37" s="691"/>
      <c r="CW37" s="691"/>
      <c r="CX37" s="691"/>
      <c r="CY37" s="692"/>
      <c r="CZ37" s="664">
        <v>7.3</v>
      </c>
      <c r="DA37" s="689"/>
      <c r="DB37" s="689"/>
      <c r="DC37" s="693"/>
      <c r="DD37" s="668">
        <v>503820</v>
      </c>
      <c r="DE37" s="691"/>
      <c r="DF37" s="691"/>
      <c r="DG37" s="691"/>
      <c r="DH37" s="691"/>
      <c r="DI37" s="691"/>
      <c r="DJ37" s="691"/>
      <c r="DK37" s="692"/>
      <c r="DL37" s="668">
        <v>402831</v>
      </c>
      <c r="DM37" s="691"/>
      <c r="DN37" s="691"/>
      <c r="DO37" s="691"/>
      <c r="DP37" s="691"/>
      <c r="DQ37" s="691"/>
      <c r="DR37" s="691"/>
      <c r="DS37" s="691"/>
      <c r="DT37" s="691"/>
      <c r="DU37" s="691"/>
      <c r="DV37" s="692"/>
      <c r="DW37" s="664">
        <v>9.9</v>
      </c>
      <c r="DX37" s="689"/>
      <c r="DY37" s="689"/>
      <c r="DZ37" s="689"/>
      <c r="EA37" s="689"/>
      <c r="EB37" s="689"/>
      <c r="EC37" s="690"/>
    </row>
    <row r="38" spans="2:133" ht="11.25" customHeight="1" x14ac:dyDescent="0.15">
      <c r="B38" s="656" t="s">
        <v>340</v>
      </c>
      <c r="C38" s="657"/>
      <c r="D38" s="657"/>
      <c r="E38" s="657"/>
      <c r="F38" s="657"/>
      <c r="G38" s="657"/>
      <c r="H38" s="657"/>
      <c r="I38" s="657"/>
      <c r="J38" s="657"/>
      <c r="K38" s="657"/>
      <c r="L38" s="657"/>
      <c r="M38" s="657"/>
      <c r="N38" s="657"/>
      <c r="O38" s="657"/>
      <c r="P38" s="657"/>
      <c r="Q38" s="658"/>
      <c r="R38" s="659">
        <v>659023</v>
      </c>
      <c r="S38" s="660"/>
      <c r="T38" s="660"/>
      <c r="U38" s="660"/>
      <c r="V38" s="660"/>
      <c r="W38" s="660"/>
      <c r="X38" s="660"/>
      <c r="Y38" s="661"/>
      <c r="Z38" s="662">
        <v>9.1</v>
      </c>
      <c r="AA38" s="662"/>
      <c r="AB38" s="662"/>
      <c r="AC38" s="662"/>
      <c r="AD38" s="663" t="s">
        <v>247</v>
      </c>
      <c r="AE38" s="663"/>
      <c r="AF38" s="663"/>
      <c r="AG38" s="663"/>
      <c r="AH38" s="663"/>
      <c r="AI38" s="663"/>
      <c r="AJ38" s="663"/>
      <c r="AK38" s="663"/>
      <c r="AL38" s="664" t="s">
        <v>177</v>
      </c>
      <c r="AM38" s="665"/>
      <c r="AN38" s="665"/>
      <c r="AO38" s="666"/>
      <c r="AQ38" s="722" t="s">
        <v>341</v>
      </c>
      <c r="AR38" s="723"/>
      <c r="AS38" s="723"/>
      <c r="AT38" s="723"/>
      <c r="AU38" s="723"/>
      <c r="AV38" s="723"/>
      <c r="AW38" s="723"/>
      <c r="AX38" s="723"/>
      <c r="AY38" s="724"/>
      <c r="AZ38" s="659" t="s">
        <v>247</v>
      </c>
      <c r="BA38" s="660"/>
      <c r="BB38" s="660"/>
      <c r="BC38" s="660"/>
      <c r="BD38" s="691"/>
      <c r="BE38" s="691"/>
      <c r="BF38" s="714"/>
      <c r="BG38" s="656" t="s">
        <v>342</v>
      </c>
      <c r="BH38" s="657"/>
      <c r="BI38" s="657"/>
      <c r="BJ38" s="657"/>
      <c r="BK38" s="657"/>
      <c r="BL38" s="657"/>
      <c r="BM38" s="657"/>
      <c r="BN38" s="657"/>
      <c r="BO38" s="657"/>
      <c r="BP38" s="657"/>
      <c r="BQ38" s="657"/>
      <c r="BR38" s="657"/>
      <c r="BS38" s="657"/>
      <c r="BT38" s="657"/>
      <c r="BU38" s="658"/>
      <c r="BV38" s="659">
        <v>2708</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765279</v>
      </c>
      <c r="CS38" s="660"/>
      <c r="CT38" s="660"/>
      <c r="CU38" s="660"/>
      <c r="CV38" s="660"/>
      <c r="CW38" s="660"/>
      <c r="CX38" s="660"/>
      <c r="CY38" s="661"/>
      <c r="CZ38" s="664">
        <v>11</v>
      </c>
      <c r="DA38" s="689"/>
      <c r="DB38" s="689"/>
      <c r="DC38" s="693"/>
      <c r="DD38" s="668">
        <v>621203</v>
      </c>
      <c r="DE38" s="660"/>
      <c r="DF38" s="660"/>
      <c r="DG38" s="660"/>
      <c r="DH38" s="660"/>
      <c r="DI38" s="660"/>
      <c r="DJ38" s="660"/>
      <c r="DK38" s="661"/>
      <c r="DL38" s="668">
        <v>612669</v>
      </c>
      <c r="DM38" s="660"/>
      <c r="DN38" s="660"/>
      <c r="DO38" s="660"/>
      <c r="DP38" s="660"/>
      <c r="DQ38" s="660"/>
      <c r="DR38" s="660"/>
      <c r="DS38" s="660"/>
      <c r="DT38" s="660"/>
      <c r="DU38" s="660"/>
      <c r="DV38" s="661"/>
      <c r="DW38" s="664">
        <v>15.1</v>
      </c>
      <c r="DX38" s="689"/>
      <c r="DY38" s="689"/>
      <c r="DZ38" s="689"/>
      <c r="EA38" s="689"/>
      <c r="EB38" s="689"/>
      <c r="EC38" s="690"/>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247</v>
      </c>
      <c r="S39" s="660"/>
      <c r="T39" s="660"/>
      <c r="U39" s="660"/>
      <c r="V39" s="660"/>
      <c r="W39" s="660"/>
      <c r="X39" s="660"/>
      <c r="Y39" s="661"/>
      <c r="Z39" s="662" t="s">
        <v>247</v>
      </c>
      <c r="AA39" s="662"/>
      <c r="AB39" s="662"/>
      <c r="AC39" s="662"/>
      <c r="AD39" s="663" t="s">
        <v>130</v>
      </c>
      <c r="AE39" s="663"/>
      <c r="AF39" s="663"/>
      <c r="AG39" s="663"/>
      <c r="AH39" s="663"/>
      <c r="AI39" s="663"/>
      <c r="AJ39" s="663"/>
      <c r="AK39" s="663"/>
      <c r="AL39" s="664" t="s">
        <v>247</v>
      </c>
      <c r="AM39" s="665"/>
      <c r="AN39" s="665"/>
      <c r="AO39" s="666"/>
      <c r="AQ39" s="722" t="s">
        <v>345</v>
      </c>
      <c r="AR39" s="723"/>
      <c r="AS39" s="723"/>
      <c r="AT39" s="723"/>
      <c r="AU39" s="723"/>
      <c r="AV39" s="723"/>
      <c r="AW39" s="723"/>
      <c r="AX39" s="723"/>
      <c r="AY39" s="724"/>
      <c r="AZ39" s="659" t="s">
        <v>247</v>
      </c>
      <c r="BA39" s="660"/>
      <c r="BB39" s="660"/>
      <c r="BC39" s="660"/>
      <c r="BD39" s="691"/>
      <c r="BE39" s="691"/>
      <c r="BF39" s="714"/>
      <c r="BG39" s="656" t="s">
        <v>346</v>
      </c>
      <c r="BH39" s="657"/>
      <c r="BI39" s="657"/>
      <c r="BJ39" s="657"/>
      <c r="BK39" s="657"/>
      <c r="BL39" s="657"/>
      <c r="BM39" s="657"/>
      <c r="BN39" s="657"/>
      <c r="BO39" s="657"/>
      <c r="BP39" s="657"/>
      <c r="BQ39" s="657"/>
      <c r="BR39" s="657"/>
      <c r="BS39" s="657"/>
      <c r="BT39" s="657"/>
      <c r="BU39" s="658"/>
      <c r="BV39" s="659">
        <v>4091</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499231</v>
      </c>
      <c r="CS39" s="691"/>
      <c r="CT39" s="691"/>
      <c r="CU39" s="691"/>
      <c r="CV39" s="691"/>
      <c r="CW39" s="691"/>
      <c r="CX39" s="691"/>
      <c r="CY39" s="692"/>
      <c r="CZ39" s="664">
        <v>7.2</v>
      </c>
      <c r="DA39" s="689"/>
      <c r="DB39" s="689"/>
      <c r="DC39" s="693"/>
      <c r="DD39" s="668">
        <v>468809</v>
      </c>
      <c r="DE39" s="691"/>
      <c r="DF39" s="691"/>
      <c r="DG39" s="691"/>
      <c r="DH39" s="691"/>
      <c r="DI39" s="691"/>
      <c r="DJ39" s="691"/>
      <c r="DK39" s="692"/>
      <c r="DL39" s="668" t="s">
        <v>247</v>
      </c>
      <c r="DM39" s="691"/>
      <c r="DN39" s="691"/>
      <c r="DO39" s="691"/>
      <c r="DP39" s="691"/>
      <c r="DQ39" s="691"/>
      <c r="DR39" s="691"/>
      <c r="DS39" s="691"/>
      <c r="DT39" s="691"/>
      <c r="DU39" s="691"/>
      <c r="DV39" s="692"/>
      <c r="DW39" s="664" t="s">
        <v>247</v>
      </c>
      <c r="DX39" s="689"/>
      <c r="DY39" s="689"/>
      <c r="DZ39" s="689"/>
      <c r="EA39" s="689"/>
      <c r="EB39" s="689"/>
      <c r="EC39" s="690"/>
    </row>
    <row r="40" spans="2:133" ht="11.25" customHeight="1" x14ac:dyDescent="0.15">
      <c r="B40" s="656" t="s">
        <v>348</v>
      </c>
      <c r="C40" s="657"/>
      <c r="D40" s="657"/>
      <c r="E40" s="657"/>
      <c r="F40" s="657"/>
      <c r="G40" s="657"/>
      <c r="H40" s="657"/>
      <c r="I40" s="657"/>
      <c r="J40" s="657"/>
      <c r="K40" s="657"/>
      <c r="L40" s="657"/>
      <c r="M40" s="657"/>
      <c r="N40" s="657"/>
      <c r="O40" s="657"/>
      <c r="P40" s="657"/>
      <c r="Q40" s="658"/>
      <c r="R40" s="659">
        <v>55223</v>
      </c>
      <c r="S40" s="660"/>
      <c r="T40" s="660"/>
      <c r="U40" s="660"/>
      <c r="V40" s="660"/>
      <c r="W40" s="660"/>
      <c r="X40" s="660"/>
      <c r="Y40" s="661"/>
      <c r="Z40" s="662">
        <v>0.8</v>
      </c>
      <c r="AA40" s="662"/>
      <c r="AB40" s="662"/>
      <c r="AC40" s="662"/>
      <c r="AD40" s="663" t="s">
        <v>247</v>
      </c>
      <c r="AE40" s="663"/>
      <c r="AF40" s="663"/>
      <c r="AG40" s="663"/>
      <c r="AH40" s="663"/>
      <c r="AI40" s="663"/>
      <c r="AJ40" s="663"/>
      <c r="AK40" s="663"/>
      <c r="AL40" s="664" t="s">
        <v>247</v>
      </c>
      <c r="AM40" s="665"/>
      <c r="AN40" s="665"/>
      <c r="AO40" s="666"/>
      <c r="AQ40" s="722" t="s">
        <v>349</v>
      </c>
      <c r="AR40" s="723"/>
      <c r="AS40" s="723"/>
      <c r="AT40" s="723"/>
      <c r="AU40" s="723"/>
      <c r="AV40" s="723"/>
      <c r="AW40" s="723"/>
      <c r="AX40" s="723"/>
      <c r="AY40" s="724"/>
      <c r="AZ40" s="659" t="s">
        <v>247</v>
      </c>
      <c r="BA40" s="660"/>
      <c r="BB40" s="660"/>
      <c r="BC40" s="660"/>
      <c r="BD40" s="691"/>
      <c r="BE40" s="691"/>
      <c r="BF40" s="714"/>
      <c r="BG40" s="707" t="s">
        <v>350</v>
      </c>
      <c r="BH40" s="708"/>
      <c r="BI40" s="708"/>
      <c r="BJ40" s="708"/>
      <c r="BK40" s="708"/>
      <c r="BL40" s="223"/>
      <c r="BM40" s="657" t="s">
        <v>351</v>
      </c>
      <c r="BN40" s="657"/>
      <c r="BO40" s="657"/>
      <c r="BP40" s="657"/>
      <c r="BQ40" s="657"/>
      <c r="BR40" s="657"/>
      <c r="BS40" s="657"/>
      <c r="BT40" s="657"/>
      <c r="BU40" s="658"/>
      <c r="BV40" s="659">
        <v>79</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1000</v>
      </c>
      <c r="CS40" s="660"/>
      <c r="CT40" s="660"/>
      <c r="CU40" s="660"/>
      <c r="CV40" s="660"/>
      <c r="CW40" s="660"/>
      <c r="CX40" s="660"/>
      <c r="CY40" s="661"/>
      <c r="CZ40" s="664">
        <v>0</v>
      </c>
      <c r="DA40" s="689"/>
      <c r="DB40" s="689"/>
      <c r="DC40" s="693"/>
      <c r="DD40" s="668" t="s">
        <v>130</v>
      </c>
      <c r="DE40" s="660"/>
      <c r="DF40" s="660"/>
      <c r="DG40" s="660"/>
      <c r="DH40" s="660"/>
      <c r="DI40" s="660"/>
      <c r="DJ40" s="660"/>
      <c r="DK40" s="661"/>
      <c r="DL40" s="668" t="s">
        <v>130</v>
      </c>
      <c r="DM40" s="660"/>
      <c r="DN40" s="660"/>
      <c r="DO40" s="660"/>
      <c r="DP40" s="660"/>
      <c r="DQ40" s="660"/>
      <c r="DR40" s="660"/>
      <c r="DS40" s="660"/>
      <c r="DT40" s="660"/>
      <c r="DU40" s="660"/>
      <c r="DV40" s="661"/>
      <c r="DW40" s="664" t="s">
        <v>177</v>
      </c>
      <c r="DX40" s="689"/>
      <c r="DY40" s="689"/>
      <c r="DZ40" s="689"/>
      <c r="EA40" s="689"/>
      <c r="EB40" s="689"/>
      <c r="EC40" s="690"/>
    </row>
    <row r="41" spans="2:133" ht="11.25" customHeight="1" x14ac:dyDescent="0.15">
      <c r="B41" s="680" t="s">
        <v>353</v>
      </c>
      <c r="C41" s="681"/>
      <c r="D41" s="681"/>
      <c r="E41" s="681"/>
      <c r="F41" s="681"/>
      <c r="G41" s="681"/>
      <c r="H41" s="681"/>
      <c r="I41" s="681"/>
      <c r="J41" s="681"/>
      <c r="K41" s="681"/>
      <c r="L41" s="681"/>
      <c r="M41" s="681"/>
      <c r="N41" s="681"/>
      <c r="O41" s="681"/>
      <c r="P41" s="681"/>
      <c r="Q41" s="682"/>
      <c r="R41" s="731">
        <v>7229077</v>
      </c>
      <c r="S41" s="732"/>
      <c r="T41" s="732"/>
      <c r="U41" s="732"/>
      <c r="V41" s="732"/>
      <c r="W41" s="732"/>
      <c r="X41" s="732"/>
      <c r="Y41" s="736"/>
      <c r="Z41" s="737">
        <v>100</v>
      </c>
      <c r="AA41" s="737"/>
      <c r="AB41" s="737"/>
      <c r="AC41" s="737"/>
      <c r="AD41" s="738">
        <v>3998635</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145448</v>
      </c>
      <c r="BA41" s="660"/>
      <c r="BB41" s="660"/>
      <c r="BC41" s="660"/>
      <c r="BD41" s="691"/>
      <c r="BE41" s="691"/>
      <c r="BF41" s="714"/>
      <c r="BG41" s="707"/>
      <c r="BH41" s="708"/>
      <c r="BI41" s="708"/>
      <c r="BJ41" s="708"/>
      <c r="BK41" s="708"/>
      <c r="BL41" s="223"/>
      <c r="BM41" s="657" t="s">
        <v>355</v>
      </c>
      <c r="BN41" s="657"/>
      <c r="BO41" s="657"/>
      <c r="BP41" s="657"/>
      <c r="BQ41" s="657"/>
      <c r="BR41" s="657"/>
      <c r="BS41" s="657"/>
      <c r="BT41" s="657"/>
      <c r="BU41" s="658"/>
      <c r="BV41" s="659" t="s">
        <v>177</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247</v>
      </c>
      <c r="CS41" s="691"/>
      <c r="CT41" s="691"/>
      <c r="CU41" s="691"/>
      <c r="CV41" s="691"/>
      <c r="CW41" s="691"/>
      <c r="CX41" s="691"/>
      <c r="CY41" s="692"/>
      <c r="CZ41" s="664" t="s">
        <v>130</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579237</v>
      </c>
      <c r="BA42" s="732"/>
      <c r="BB42" s="732"/>
      <c r="BC42" s="732"/>
      <c r="BD42" s="718"/>
      <c r="BE42" s="718"/>
      <c r="BF42" s="720"/>
      <c r="BG42" s="709"/>
      <c r="BH42" s="710"/>
      <c r="BI42" s="710"/>
      <c r="BJ42" s="710"/>
      <c r="BK42" s="710"/>
      <c r="BL42" s="224"/>
      <c r="BM42" s="681" t="s">
        <v>358</v>
      </c>
      <c r="BN42" s="681"/>
      <c r="BO42" s="681"/>
      <c r="BP42" s="681"/>
      <c r="BQ42" s="681"/>
      <c r="BR42" s="681"/>
      <c r="BS42" s="681"/>
      <c r="BT42" s="681"/>
      <c r="BU42" s="682"/>
      <c r="BV42" s="731">
        <v>324</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925130</v>
      </c>
      <c r="CS42" s="691"/>
      <c r="CT42" s="691"/>
      <c r="CU42" s="691"/>
      <c r="CV42" s="691"/>
      <c r="CW42" s="691"/>
      <c r="CX42" s="691"/>
      <c r="CY42" s="692"/>
      <c r="CZ42" s="664">
        <v>13.3</v>
      </c>
      <c r="DA42" s="689"/>
      <c r="DB42" s="689"/>
      <c r="DC42" s="693"/>
      <c r="DD42" s="668">
        <v>169412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360</v>
      </c>
      <c r="CD43" s="656" t="s">
        <v>361</v>
      </c>
      <c r="CE43" s="657"/>
      <c r="CF43" s="657"/>
      <c r="CG43" s="657"/>
      <c r="CH43" s="657"/>
      <c r="CI43" s="657"/>
      <c r="CJ43" s="657"/>
      <c r="CK43" s="657"/>
      <c r="CL43" s="657"/>
      <c r="CM43" s="657"/>
      <c r="CN43" s="657"/>
      <c r="CO43" s="657"/>
      <c r="CP43" s="657"/>
      <c r="CQ43" s="658"/>
      <c r="CR43" s="659">
        <v>19794</v>
      </c>
      <c r="CS43" s="691"/>
      <c r="CT43" s="691"/>
      <c r="CU43" s="691"/>
      <c r="CV43" s="691"/>
      <c r="CW43" s="691"/>
      <c r="CX43" s="691"/>
      <c r="CY43" s="692"/>
      <c r="CZ43" s="664">
        <v>0.3</v>
      </c>
      <c r="DA43" s="689"/>
      <c r="DB43" s="689"/>
      <c r="DC43" s="693"/>
      <c r="DD43" s="668">
        <v>19794</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309</v>
      </c>
      <c r="CE44" s="696"/>
      <c r="CF44" s="656" t="s">
        <v>363</v>
      </c>
      <c r="CG44" s="657"/>
      <c r="CH44" s="657"/>
      <c r="CI44" s="657"/>
      <c r="CJ44" s="657"/>
      <c r="CK44" s="657"/>
      <c r="CL44" s="657"/>
      <c r="CM44" s="657"/>
      <c r="CN44" s="657"/>
      <c r="CO44" s="657"/>
      <c r="CP44" s="657"/>
      <c r="CQ44" s="658"/>
      <c r="CR44" s="659">
        <v>925130</v>
      </c>
      <c r="CS44" s="660"/>
      <c r="CT44" s="660"/>
      <c r="CU44" s="660"/>
      <c r="CV44" s="660"/>
      <c r="CW44" s="660"/>
      <c r="CX44" s="660"/>
      <c r="CY44" s="661"/>
      <c r="CZ44" s="664">
        <v>13.3</v>
      </c>
      <c r="DA44" s="665"/>
      <c r="DB44" s="665"/>
      <c r="DC44" s="671"/>
      <c r="DD44" s="668">
        <v>169412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365</v>
      </c>
      <c r="CG45" s="657"/>
      <c r="CH45" s="657"/>
      <c r="CI45" s="657"/>
      <c r="CJ45" s="657"/>
      <c r="CK45" s="657"/>
      <c r="CL45" s="657"/>
      <c r="CM45" s="657"/>
      <c r="CN45" s="657"/>
      <c r="CO45" s="657"/>
      <c r="CP45" s="657"/>
      <c r="CQ45" s="658"/>
      <c r="CR45" s="659">
        <v>389652</v>
      </c>
      <c r="CS45" s="691"/>
      <c r="CT45" s="691"/>
      <c r="CU45" s="691"/>
      <c r="CV45" s="691"/>
      <c r="CW45" s="691"/>
      <c r="CX45" s="691"/>
      <c r="CY45" s="692"/>
      <c r="CZ45" s="664">
        <v>5.6</v>
      </c>
      <c r="DA45" s="689"/>
      <c r="DB45" s="689"/>
      <c r="DC45" s="693"/>
      <c r="DD45" s="668">
        <v>14935</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366</v>
      </c>
      <c r="CG46" s="657"/>
      <c r="CH46" s="657"/>
      <c r="CI46" s="657"/>
      <c r="CJ46" s="657"/>
      <c r="CK46" s="657"/>
      <c r="CL46" s="657"/>
      <c r="CM46" s="657"/>
      <c r="CN46" s="657"/>
      <c r="CO46" s="657"/>
      <c r="CP46" s="657"/>
      <c r="CQ46" s="658"/>
      <c r="CR46" s="659">
        <v>421903</v>
      </c>
      <c r="CS46" s="660"/>
      <c r="CT46" s="660"/>
      <c r="CU46" s="660"/>
      <c r="CV46" s="660"/>
      <c r="CW46" s="660"/>
      <c r="CX46" s="660"/>
      <c r="CY46" s="661"/>
      <c r="CZ46" s="664">
        <v>6.1</v>
      </c>
      <c r="DA46" s="665"/>
      <c r="DB46" s="665"/>
      <c r="DC46" s="671"/>
      <c r="DD46" s="668">
        <v>154402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367</v>
      </c>
      <c r="CG47" s="657"/>
      <c r="CH47" s="657"/>
      <c r="CI47" s="657"/>
      <c r="CJ47" s="657"/>
      <c r="CK47" s="657"/>
      <c r="CL47" s="657"/>
      <c r="CM47" s="657"/>
      <c r="CN47" s="657"/>
      <c r="CO47" s="657"/>
      <c r="CP47" s="657"/>
      <c r="CQ47" s="658"/>
      <c r="CR47" s="659" t="s">
        <v>130</v>
      </c>
      <c r="CS47" s="691"/>
      <c r="CT47" s="691"/>
      <c r="CU47" s="691"/>
      <c r="CV47" s="691"/>
      <c r="CW47" s="691"/>
      <c r="CX47" s="691"/>
      <c r="CY47" s="692"/>
      <c r="CZ47" s="664" t="s">
        <v>130</v>
      </c>
      <c r="DA47" s="689"/>
      <c r="DB47" s="689"/>
      <c r="DC47" s="693"/>
      <c r="DD47" s="668" t="s">
        <v>130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368</v>
      </c>
      <c r="CG48" s="657"/>
      <c r="CH48" s="657"/>
      <c r="CI48" s="657"/>
      <c r="CJ48" s="657"/>
      <c r="CK48" s="657"/>
      <c r="CL48" s="657"/>
      <c r="CM48" s="657"/>
      <c r="CN48" s="657"/>
      <c r="CO48" s="657"/>
      <c r="CP48" s="657"/>
      <c r="CQ48" s="658"/>
      <c r="CR48" s="659" t="s">
        <v>130</v>
      </c>
      <c r="CS48" s="660"/>
      <c r="CT48" s="660"/>
      <c r="CU48" s="660"/>
      <c r="CV48" s="660"/>
      <c r="CW48" s="660"/>
      <c r="CX48" s="660"/>
      <c r="CY48" s="661"/>
      <c r="CZ48" s="664" t="s">
        <v>247</v>
      </c>
      <c r="DA48" s="665"/>
      <c r="DB48" s="665"/>
      <c r="DC48" s="671"/>
      <c r="DD48" s="668" t="s">
        <v>247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369</v>
      </c>
      <c r="CE49" s="681"/>
      <c r="CF49" s="681"/>
      <c r="CG49" s="681"/>
      <c r="CH49" s="681"/>
      <c r="CI49" s="681"/>
      <c r="CJ49" s="681"/>
      <c r="CK49" s="681"/>
      <c r="CL49" s="681"/>
      <c r="CM49" s="681"/>
      <c r="CN49" s="681"/>
      <c r="CO49" s="681"/>
      <c r="CP49" s="681"/>
      <c r="CQ49" s="682"/>
      <c r="CR49" s="731">
        <v>6942770</v>
      </c>
      <c r="CS49" s="718"/>
      <c r="CT49" s="718"/>
      <c r="CU49" s="718"/>
      <c r="CV49" s="718"/>
      <c r="CW49" s="718"/>
      <c r="CX49" s="718"/>
      <c r="CY49" s="747"/>
      <c r="CZ49" s="739">
        <v>100</v>
      </c>
      <c r="DA49" s="748"/>
      <c r="DB49" s="748"/>
      <c r="DC49" s="749"/>
      <c r="DD49" s="750">
        <v>4864402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2U/PMmC2fZDjDGE5YxePUxa5Xey55XM/x1Rxttehywc9Fd71eMKzJAhP/tpqyCP2Y0YeHXO6KPYXBTeE/Cszw==" saltValue="W9EnqWQdvCq4tusuz4bD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371</v>
      </c>
      <c r="DK2" s="759"/>
      <c r="DL2" s="759"/>
      <c r="DM2" s="759"/>
      <c r="DN2" s="759"/>
      <c r="DO2" s="760"/>
      <c r="DP2" s="228"/>
      <c r="DQ2" s="758" t="s">
        <v>372</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2"/>
      <c r="BA5" s="232"/>
      <c r="BB5" s="232"/>
      <c r="BC5" s="232"/>
      <c r="BD5" s="232"/>
      <c r="BE5" s="233"/>
      <c r="BF5" s="233"/>
      <c r="BG5" s="233"/>
      <c r="BH5" s="233"/>
      <c r="BI5" s="233"/>
      <c r="BJ5" s="233"/>
      <c r="BK5" s="233"/>
      <c r="BL5" s="233"/>
      <c r="BM5" s="233"/>
      <c r="BN5" s="233"/>
      <c r="BO5" s="233"/>
      <c r="BP5" s="233"/>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392</v>
      </c>
      <c r="C7" s="786"/>
      <c r="D7" s="786"/>
      <c r="E7" s="786"/>
      <c r="F7" s="786"/>
      <c r="G7" s="786"/>
      <c r="H7" s="786"/>
      <c r="I7" s="786"/>
      <c r="J7" s="786"/>
      <c r="K7" s="786"/>
      <c r="L7" s="786"/>
      <c r="M7" s="786"/>
      <c r="N7" s="786"/>
      <c r="O7" s="786"/>
      <c r="P7" s="787"/>
      <c r="Q7" s="788">
        <v>7200</v>
      </c>
      <c r="R7" s="789"/>
      <c r="S7" s="789"/>
      <c r="T7" s="789"/>
      <c r="U7" s="789"/>
      <c r="V7" s="789">
        <v>6919</v>
      </c>
      <c r="W7" s="789"/>
      <c r="X7" s="789"/>
      <c r="Y7" s="789"/>
      <c r="Z7" s="789"/>
      <c r="AA7" s="789">
        <v>281</v>
      </c>
      <c r="AB7" s="789"/>
      <c r="AC7" s="789"/>
      <c r="AD7" s="789"/>
      <c r="AE7" s="790"/>
      <c r="AF7" s="791">
        <v>268</v>
      </c>
      <c r="AG7" s="792"/>
      <c r="AH7" s="792"/>
      <c r="AI7" s="792"/>
      <c r="AJ7" s="793"/>
      <c r="AK7" s="794">
        <v>354</v>
      </c>
      <c r="AL7" s="795"/>
      <c r="AM7" s="795"/>
      <c r="AN7" s="795"/>
      <c r="AO7" s="795"/>
      <c r="AP7" s="795">
        <v>5697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393</v>
      </c>
      <c r="C8" s="817"/>
      <c r="D8" s="817"/>
      <c r="E8" s="817"/>
      <c r="F8" s="817"/>
      <c r="G8" s="817"/>
      <c r="H8" s="817"/>
      <c r="I8" s="817"/>
      <c r="J8" s="817"/>
      <c r="K8" s="817"/>
      <c r="L8" s="817"/>
      <c r="M8" s="817"/>
      <c r="N8" s="817"/>
      <c r="O8" s="817"/>
      <c r="P8" s="818"/>
      <c r="Q8" s="819">
        <v>32</v>
      </c>
      <c r="R8" s="820"/>
      <c r="S8" s="820"/>
      <c r="T8" s="820"/>
      <c r="U8" s="820"/>
      <c r="V8" s="820">
        <v>27</v>
      </c>
      <c r="W8" s="820"/>
      <c r="X8" s="820"/>
      <c r="Y8" s="820"/>
      <c r="Z8" s="820"/>
      <c r="AA8" s="820">
        <v>5</v>
      </c>
      <c r="AB8" s="820"/>
      <c r="AC8" s="820"/>
      <c r="AD8" s="820"/>
      <c r="AE8" s="821"/>
      <c r="AF8" s="822">
        <v>5</v>
      </c>
      <c r="AG8" s="823"/>
      <c r="AH8" s="823"/>
      <c r="AI8" s="823"/>
      <c r="AJ8" s="824"/>
      <c r="AK8" s="805">
        <v>26</v>
      </c>
      <c r="AL8" s="806"/>
      <c r="AM8" s="806"/>
      <c r="AN8" s="806"/>
      <c r="AO8" s="806"/>
      <c r="AP8" s="806" t="s">
        <v>605</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7232</v>
      </c>
      <c r="R23" s="829"/>
      <c r="S23" s="829"/>
      <c r="T23" s="829"/>
      <c r="U23" s="829"/>
      <c r="V23" s="829">
        <v>6946</v>
      </c>
      <c r="W23" s="829"/>
      <c r="X23" s="829"/>
      <c r="Y23" s="829"/>
      <c r="Z23" s="829"/>
      <c r="AA23" s="829">
        <v>286</v>
      </c>
      <c r="AB23" s="829"/>
      <c r="AC23" s="829"/>
      <c r="AD23" s="829"/>
      <c r="AE23" s="830"/>
      <c r="AF23" s="831">
        <v>273</v>
      </c>
      <c r="AG23" s="829"/>
      <c r="AH23" s="829"/>
      <c r="AI23" s="829"/>
      <c r="AJ23" s="832"/>
      <c r="AK23" s="833"/>
      <c r="AL23" s="834"/>
      <c r="AM23" s="834"/>
      <c r="AN23" s="834"/>
      <c r="AO23" s="834"/>
      <c r="AP23" s="829">
        <v>5697</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382</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1923</v>
      </c>
      <c r="R28" s="859"/>
      <c r="S28" s="859"/>
      <c r="T28" s="859"/>
      <c r="U28" s="859"/>
      <c r="V28" s="859">
        <v>1905</v>
      </c>
      <c r="W28" s="859"/>
      <c r="X28" s="859"/>
      <c r="Y28" s="859"/>
      <c r="Z28" s="859"/>
      <c r="AA28" s="859">
        <v>18</v>
      </c>
      <c r="AB28" s="859"/>
      <c r="AC28" s="859"/>
      <c r="AD28" s="859"/>
      <c r="AE28" s="860"/>
      <c r="AF28" s="861">
        <v>18</v>
      </c>
      <c r="AG28" s="859"/>
      <c r="AH28" s="859"/>
      <c r="AI28" s="859"/>
      <c r="AJ28" s="862"/>
      <c r="AK28" s="863">
        <v>155</v>
      </c>
      <c r="AL28" s="864"/>
      <c r="AM28" s="864"/>
      <c r="AN28" s="864"/>
      <c r="AO28" s="864"/>
      <c r="AP28" s="864" t="s">
        <v>605</v>
      </c>
      <c r="AQ28" s="864"/>
      <c r="AR28" s="864"/>
      <c r="AS28" s="864"/>
      <c r="AT28" s="864"/>
      <c r="AU28" s="864" t="s">
        <v>605</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192</v>
      </c>
      <c r="R29" s="820"/>
      <c r="S29" s="820"/>
      <c r="T29" s="820"/>
      <c r="U29" s="820"/>
      <c r="V29" s="820">
        <v>152</v>
      </c>
      <c r="W29" s="820"/>
      <c r="X29" s="820"/>
      <c r="Y29" s="820"/>
      <c r="Z29" s="820"/>
      <c r="AA29" s="820">
        <v>40</v>
      </c>
      <c r="AB29" s="820"/>
      <c r="AC29" s="820"/>
      <c r="AD29" s="820"/>
      <c r="AE29" s="821"/>
      <c r="AF29" s="822">
        <v>40</v>
      </c>
      <c r="AG29" s="823"/>
      <c r="AH29" s="823"/>
      <c r="AI29" s="823"/>
      <c r="AJ29" s="824"/>
      <c r="AK29" s="870" t="s">
        <v>605</v>
      </c>
      <c r="AL29" s="866"/>
      <c r="AM29" s="866"/>
      <c r="AN29" s="866"/>
      <c r="AO29" s="866"/>
      <c r="AP29" s="866" t="s">
        <v>605</v>
      </c>
      <c r="AQ29" s="866"/>
      <c r="AR29" s="866"/>
      <c r="AS29" s="866"/>
      <c r="AT29" s="866"/>
      <c r="AU29" s="866" t="s">
        <v>605</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1710</v>
      </c>
      <c r="R30" s="820"/>
      <c r="S30" s="820"/>
      <c r="T30" s="820"/>
      <c r="U30" s="820"/>
      <c r="V30" s="820">
        <v>1670</v>
      </c>
      <c r="W30" s="820"/>
      <c r="X30" s="820"/>
      <c r="Y30" s="820"/>
      <c r="Z30" s="820"/>
      <c r="AA30" s="820">
        <v>40</v>
      </c>
      <c r="AB30" s="820"/>
      <c r="AC30" s="820"/>
      <c r="AD30" s="820"/>
      <c r="AE30" s="821"/>
      <c r="AF30" s="822">
        <v>40</v>
      </c>
      <c r="AG30" s="823"/>
      <c r="AH30" s="823"/>
      <c r="AI30" s="823"/>
      <c r="AJ30" s="824"/>
      <c r="AK30" s="870">
        <v>289</v>
      </c>
      <c r="AL30" s="866"/>
      <c r="AM30" s="866"/>
      <c r="AN30" s="866"/>
      <c r="AO30" s="866"/>
      <c r="AP30" s="866" t="s">
        <v>605</v>
      </c>
      <c r="AQ30" s="866"/>
      <c r="AR30" s="866"/>
      <c r="AS30" s="866"/>
      <c r="AT30" s="866"/>
      <c r="AU30" s="866" t="s">
        <v>605</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16</v>
      </c>
      <c r="R31" s="820"/>
      <c r="S31" s="820"/>
      <c r="T31" s="820"/>
      <c r="U31" s="820"/>
      <c r="V31" s="820">
        <v>15</v>
      </c>
      <c r="W31" s="820"/>
      <c r="X31" s="820"/>
      <c r="Y31" s="820"/>
      <c r="Z31" s="820"/>
      <c r="AA31" s="820">
        <v>1</v>
      </c>
      <c r="AB31" s="820"/>
      <c r="AC31" s="820"/>
      <c r="AD31" s="820"/>
      <c r="AE31" s="821"/>
      <c r="AF31" s="822">
        <v>1</v>
      </c>
      <c r="AG31" s="823"/>
      <c r="AH31" s="823"/>
      <c r="AI31" s="823"/>
      <c r="AJ31" s="824"/>
      <c r="AK31" s="870">
        <v>6</v>
      </c>
      <c r="AL31" s="866"/>
      <c r="AM31" s="866"/>
      <c r="AN31" s="866"/>
      <c r="AO31" s="866"/>
      <c r="AP31" s="866" t="s">
        <v>605</v>
      </c>
      <c r="AQ31" s="866"/>
      <c r="AR31" s="866"/>
      <c r="AS31" s="866"/>
      <c r="AT31" s="866"/>
      <c r="AU31" s="866" t="s">
        <v>605</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593</v>
      </c>
      <c r="R32" s="820"/>
      <c r="S32" s="820"/>
      <c r="T32" s="820"/>
      <c r="U32" s="820"/>
      <c r="V32" s="820">
        <v>591</v>
      </c>
      <c r="W32" s="820"/>
      <c r="X32" s="820"/>
      <c r="Y32" s="820"/>
      <c r="Z32" s="820"/>
      <c r="AA32" s="820">
        <v>2</v>
      </c>
      <c r="AB32" s="820"/>
      <c r="AC32" s="820"/>
      <c r="AD32" s="820"/>
      <c r="AE32" s="821"/>
      <c r="AF32" s="822">
        <v>2</v>
      </c>
      <c r="AG32" s="823"/>
      <c r="AH32" s="823"/>
      <c r="AI32" s="823"/>
      <c r="AJ32" s="824"/>
      <c r="AK32" s="870">
        <v>281</v>
      </c>
      <c r="AL32" s="866"/>
      <c r="AM32" s="866"/>
      <c r="AN32" s="866"/>
      <c r="AO32" s="866"/>
      <c r="AP32" s="866" t="s">
        <v>605</v>
      </c>
      <c r="AQ32" s="866"/>
      <c r="AR32" s="866"/>
      <c r="AS32" s="866"/>
      <c r="AT32" s="866"/>
      <c r="AU32" s="866" t="s">
        <v>605</v>
      </c>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285</v>
      </c>
      <c r="R33" s="820"/>
      <c r="S33" s="820"/>
      <c r="T33" s="820"/>
      <c r="U33" s="820"/>
      <c r="V33" s="820">
        <v>276</v>
      </c>
      <c r="W33" s="820"/>
      <c r="X33" s="820"/>
      <c r="Y33" s="820"/>
      <c r="Z33" s="820"/>
      <c r="AA33" s="820">
        <v>9</v>
      </c>
      <c r="AB33" s="820"/>
      <c r="AC33" s="820"/>
      <c r="AD33" s="820"/>
      <c r="AE33" s="821"/>
      <c r="AF33" s="822">
        <v>8</v>
      </c>
      <c r="AG33" s="823"/>
      <c r="AH33" s="823"/>
      <c r="AI33" s="823"/>
      <c r="AJ33" s="824"/>
      <c r="AK33" s="870">
        <v>51</v>
      </c>
      <c r="AL33" s="866"/>
      <c r="AM33" s="866"/>
      <c r="AN33" s="866"/>
      <c r="AO33" s="866"/>
      <c r="AP33" s="866">
        <v>575</v>
      </c>
      <c r="AQ33" s="866"/>
      <c r="AR33" s="866"/>
      <c r="AS33" s="866"/>
      <c r="AT33" s="866"/>
      <c r="AU33" s="866">
        <v>171</v>
      </c>
      <c r="AV33" s="866"/>
      <c r="AW33" s="866"/>
      <c r="AX33" s="866"/>
      <c r="AY33" s="866"/>
      <c r="AZ33" s="867"/>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109</v>
      </c>
      <c r="AG63" s="880"/>
      <c r="AH63" s="880"/>
      <c r="AI63" s="880"/>
      <c r="AJ63" s="881"/>
      <c r="AK63" s="882"/>
      <c r="AL63" s="877"/>
      <c r="AM63" s="877"/>
      <c r="AN63" s="877"/>
      <c r="AO63" s="877"/>
      <c r="AP63" s="880">
        <v>575</v>
      </c>
      <c r="AQ63" s="880"/>
      <c r="AR63" s="880"/>
      <c r="AS63" s="880"/>
      <c r="AT63" s="880"/>
      <c r="AU63" s="880">
        <v>171</v>
      </c>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420</v>
      </c>
      <c r="R66" s="770"/>
      <c r="S66" s="770"/>
      <c r="T66" s="770"/>
      <c r="U66" s="771"/>
      <c r="V66" s="769" t="s">
        <v>421</v>
      </c>
      <c r="W66" s="770"/>
      <c r="X66" s="770"/>
      <c r="Y66" s="770"/>
      <c r="Z66" s="771"/>
      <c r="AA66" s="769" t="s">
        <v>402</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382</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611</v>
      </c>
      <c r="C68" s="906"/>
      <c r="D68" s="906"/>
      <c r="E68" s="906"/>
      <c r="F68" s="906"/>
      <c r="G68" s="906"/>
      <c r="H68" s="906"/>
      <c r="I68" s="906"/>
      <c r="J68" s="906"/>
      <c r="K68" s="906"/>
      <c r="L68" s="906"/>
      <c r="M68" s="906"/>
      <c r="N68" s="906"/>
      <c r="O68" s="906"/>
      <c r="P68" s="907"/>
      <c r="Q68" s="908">
        <v>6612</v>
      </c>
      <c r="R68" s="902"/>
      <c r="S68" s="902"/>
      <c r="T68" s="902"/>
      <c r="U68" s="902"/>
      <c r="V68" s="902">
        <v>5646</v>
      </c>
      <c r="W68" s="902"/>
      <c r="X68" s="902"/>
      <c r="Y68" s="902"/>
      <c r="Z68" s="902"/>
      <c r="AA68" s="902">
        <v>966</v>
      </c>
      <c r="AB68" s="902"/>
      <c r="AC68" s="902"/>
      <c r="AD68" s="902"/>
      <c r="AE68" s="902"/>
      <c r="AF68" s="902">
        <v>4833</v>
      </c>
      <c r="AG68" s="902"/>
      <c r="AH68" s="902"/>
      <c r="AI68" s="902"/>
      <c r="AJ68" s="902"/>
      <c r="AK68" s="902" t="s">
        <v>605</v>
      </c>
      <c r="AL68" s="902"/>
      <c r="AM68" s="902"/>
      <c r="AN68" s="902"/>
      <c r="AO68" s="902"/>
      <c r="AP68" s="902">
        <v>8154</v>
      </c>
      <c r="AQ68" s="902"/>
      <c r="AR68" s="902"/>
      <c r="AS68" s="902"/>
      <c r="AT68" s="902"/>
      <c r="AU68" s="902" t="s">
        <v>605</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5" t="s">
        <v>612</v>
      </c>
      <c r="C69" s="906"/>
      <c r="D69" s="906"/>
      <c r="E69" s="906"/>
      <c r="F69" s="906"/>
      <c r="G69" s="906"/>
      <c r="H69" s="906"/>
      <c r="I69" s="906"/>
      <c r="J69" s="906"/>
      <c r="K69" s="906"/>
      <c r="L69" s="906"/>
      <c r="M69" s="906"/>
      <c r="N69" s="906"/>
      <c r="O69" s="906"/>
      <c r="P69" s="907"/>
      <c r="Q69" s="909">
        <v>1479</v>
      </c>
      <c r="R69" s="866"/>
      <c r="S69" s="866"/>
      <c r="T69" s="866"/>
      <c r="U69" s="866"/>
      <c r="V69" s="866">
        <v>1401</v>
      </c>
      <c r="W69" s="866"/>
      <c r="X69" s="866"/>
      <c r="Y69" s="866"/>
      <c r="Z69" s="866"/>
      <c r="AA69" s="866">
        <v>78</v>
      </c>
      <c r="AB69" s="866"/>
      <c r="AC69" s="866"/>
      <c r="AD69" s="866"/>
      <c r="AE69" s="866"/>
      <c r="AF69" s="866">
        <v>76</v>
      </c>
      <c r="AG69" s="866"/>
      <c r="AH69" s="866"/>
      <c r="AI69" s="866"/>
      <c r="AJ69" s="866"/>
      <c r="AK69" s="866">
        <v>54</v>
      </c>
      <c r="AL69" s="866"/>
      <c r="AM69" s="866"/>
      <c r="AN69" s="866"/>
      <c r="AO69" s="866"/>
      <c r="AP69" s="866">
        <v>993</v>
      </c>
      <c r="AQ69" s="866"/>
      <c r="AR69" s="866"/>
      <c r="AS69" s="866"/>
      <c r="AT69" s="866"/>
      <c r="AU69" s="866">
        <v>176</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5" t="s">
        <v>613</v>
      </c>
      <c r="C70" s="906"/>
      <c r="D70" s="906"/>
      <c r="E70" s="906"/>
      <c r="F70" s="906"/>
      <c r="G70" s="906"/>
      <c r="H70" s="906"/>
      <c r="I70" s="906"/>
      <c r="J70" s="906"/>
      <c r="K70" s="906"/>
      <c r="L70" s="906"/>
      <c r="M70" s="906"/>
      <c r="N70" s="906"/>
      <c r="O70" s="906"/>
      <c r="P70" s="907"/>
      <c r="Q70" s="909">
        <v>399</v>
      </c>
      <c r="R70" s="866"/>
      <c r="S70" s="866"/>
      <c r="T70" s="866"/>
      <c r="U70" s="866"/>
      <c r="V70" s="866">
        <v>370</v>
      </c>
      <c r="W70" s="866"/>
      <c r="X70" s="866"/>
      <c r="Y70" s="866"/>
      <c r="Z70" s="866"/>
      <c r="AA70" s="866">
        <v>29</v>
      </c>
      <c r="AB70" s="866"/>
      <c r="AC70" s="866"/>
      <c r="AD70" s="866"/>
      <c r="AE70" s="866"/>
      <c r="AF70" s="866">
        <v>20</v>
      </c>
      <c r="AG70" s="866"/>
      <c r="AH70" s="866"/>
      <c r="AI70" s="866"/>
      <c r="AJ70" s="866"/>
      <c r="AK70" s="866">
        <v>12</v>
      </c>
      <c r="AL70" s="866"/>
      <c r="AM70" s="866"/>
      <c r="AN70" s="866"/>
      <c r="AO70" s="866"/>
      <c r="AP70" s="866" t="s">
        <v>605</v>
      </c>
      <c r="AQ70" s="866"/>
      <c r="AR70" s="866"/>
      <c r="AS70" s="866"/>
      <c r="AT70" s="866"/>
      <c r="AU70" s="866" t="s">
        <v>605</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5" t="s">
        <v>614</v>
      </c>
      <c r="C71" s="906"/>
      <c r="D71" s="906"/>
      <c r="E71" s="906"/>
      <c r="F71" s="906"/>
      <c r="G71" s="906"/>
      <c r="H71" s="906"/>
      <c r="I71" s="906"/>
      <c r="J71" s="906"/>
      <c r="K71" s="906"/>
      <c r="L71" s="906"/>
      <c r="M71" s="906"/>
      <c r="N71" s="906"/>
      <c r="O71" s="906"/>
      <c r="P71" s="907"/>
      <c r="Q71" s="909">
        <v>4247</v>
      </c>
      <c r="R71" s="866"/>
      <c r="S71" s="866"/>
      <c r="T71" s="866"/>
      <c r="U71" s="866"/>
      <c r="V71" s="866">
        <v>4194</v>
      </c>
      <c r="W71" s="866"/>
      <c r="X71" s="866"/>
      <c r="Y71" s="866"/>
      <c r="Z71" s="866"/>
      <c r="AA71" s="866">
        <v>53</v>
      </c>
      <c r="AB71" s="866"/>
      <c r="AC71" s="866"/>
      <c r="AD71" s="866"/>
      <c r="AE71" s="866"/>
      <c r="AF71" s="866">
        <v>40</v>
      </c>
      <c r="AG71" s="866"/>
      <c r="AH71" s="866"/>
      <c r="AI71" s="866"/>
      <c r="AJ71" s="866"/>
      <c r="AK71" s="866" t="s">
        <v>605</v>
      </c>
      <c r="AL71" s="866"/>
      <c r="AM71" s="866"/>
      <c r="AN71" s="866"/>
      <c r="AO71" s="866"/>
      <c r="AP71" s="866">
        <v>1583</v>
      </c>
      <c r="AQ71" s="866"/>
      <c r="AR71" s="866"/>
      <c r="AS71" s="866"/>
      <c r="AT71" s="866"/>
      <c r="AU71" s="866">
        <v>186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5" t="s">
        <v>615</v>
      </c>
      <c r="C72" s="906"/>
      <c r="D72" s="906"/>
      <c r="E72" s="906"/>
      <c r="F72" s="906"/>
      <c r="G72" s="906"/>
      <c r="H72" s="906"/>
      <c r="I72" s="906"/>
      <c r="J72" s="906"/>
      <c r="K72" s="906"/>
      <c r="L72" s="906"/>
      <c r="M72" s="906"/>
      <c r="N72" s="906"/>
      <c r="O72" s="906"/>
      <c r="P72" s="907"/>
      <c r="Q72" s="909">
        <v>11</v>
      </c>
      <c r="R72" s="866"/>
      <c r="S72" s="866"/>
      <c r="T72" s="866"/>
      <c r="U72" s="866"/>
      <c r="V72" s="866">
        <v>11</v>
      </c>
      <c r="W72" s="866"/>
      <c r="X72" s="866"/>
      <c r="Y72" s="866"/>
      <c r="Z72" s="866"/>
      <c r="AA72" s="866">
        <v>1</v>
      </c>
      <c r="AB72" s="866"/>
      <c r="AC72" s="866"/>
      <c r="AD72" s="866"/>
      <c r="AE72" s="866"/>
      <c r="AF72" s="866">
        <v>1</v>
      </c>
      <c r="AG72" s="866"/>
      <c r="AH72" s="866"/>
      <c r="AI72" s="866"/>
      <c r="AJ72" s="866"/>
      <c r="AK72" s="866" t="s">
        <v>605</v>
      </c>
      <c r="AL72" s="866"/>
      <c r="AM72" s="866"/>
      <c r="AN72" s="866"/>
      <c r="AO72" s="866"/>
      <c r="AP72" s="866" t="s">
        <v>605</v>
      </c>
      <c r="AQ72" s="866"/>
      <c r="AR72" s="866"/>
      <c r="AS72" s="866"/>
      <c r="AT72" s="866"/>
      <c r="AU72" s="866" t="s">
        <v>605</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5" t="s">
        <v>606</v>
      </c>
      <c r="C73" s="906"/>
      <c r="D73" s="906"/>
      <c r="E73" s="906"/>
      <c r="F73" s="906"/>
      <c r="G73" s="906"/>
      <c r="H73" s="906"/>
      <c r="I73" s="906"/>
      <c r="J73" s="906"/>
      <c r="K73" s="906"/>
      <c r="L73" s="906"/>
      <c r="M73" s="906"/>
      <c r="N73" s="906"/>
      <c r="O73" s="906"/>
      <c r="P73" s="907"/>
      <c r="Q73" s="909">
        <v>16052</v>
      </c>
      <c r="R73" s="866"/>
      <c r="S73" s="866"/>
      <c r="T73" s="866"/>
      <c r="U73" s="866"/>
      <c r="V73" s="866">
        <v>16031</v>
      </c>
      <c r="W73" s="866"/>
      <c r="X73" s="866"/>
      <c r="Y73" s="866"/>
      <c r="Z73" s="866"/>
      <c r="AA73" s="866">
        <v>21</v>
      </c>
      <c r="AB73" s="866"/>
      <c r="AC73" s="866"/>
      <c r="AD73" s="866"/>
      <c r="AE73" s="866"/>
      <c r="AF73" s="866">
        <v>14</v>
      </c>
      <c r="AG73" s="866"/>
      <c r="AH73" s="866"/>
      <c r="AI73" s="866"/>
      <c r="AJ73" s="866"/>
      <c r="AK73" s="866">
        <v>113</v>
      </c>
      <c r="AL73" s="866"/>
      <c r="AM73" s="866"/>
      <c r="AN73" s="866"/>
      <c r="AO73" s="866"/>
      <c r="AP73" s="866" t="s">
        <v>605</v>
      </c>
      <c r="AQ73" s="866"/>
      <c r="AR73" s="866"/>
      <c r="AS73" s="866"/>
      <c r="AT73" s="866"/>
      <c r="AU73" s="866" t="s">
        <v>605</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5" t="s">
        <v>607</v>
      </c>
      <c r="C74" s="906"/>
      <c r="D74" s="906"/>
      <c r="E74" s="906"/>
      <c r="F74" s="906"/>
      <c r="G74" s="906"/>
      <c r="H74" s="906"/>
      <c r="I74" s="906"/>
      <c r="J74" s="906"/>
      <c r="K74" s="906"/>
      <c r="L74" s="906"/>
      <c r="M74" s="906"/>
      <c r="N74" s="906"/>
      <c r="O74" s="906"/>
      <c r="P74" s="907"/>
      <c r="Q74" s="909">
        <v>88</v>
      </c>
      <c r="R74" s="866"/>
      <c r="S74" s="866"/>
      <c r="T74" s="866"/>
      <c r="U74" s="866"/>
      <c r="V74" s="866">
        <v>87</v>
      </c>
      <c r="W74" s="866"/>
      <c r="X74" s="866"/>
      <c r="Y74" s="866"/>
      <c r="Z74" s="866"/>
      <c r="AA74" s="866">
        <v>1</v>
      </c>
      <c r="AB74" s="866"/>
      <c r="AC74" s="866"/>
      <c r="AD74" s="866"/>
      <c r="AE74" s="866"/>
      <c r="AF74" s="866">
        <v>1</v>
      </c>
      <c r="AG74" s="866"/>
      <c r="AH74" s="866"/>
      <c r="AI74" s="866"/>
      <c r="AJ74" s="866"/>
      <c r="AK74" s="866">
        <v>8</v>
      </c>
      <c r="AL74" s="866"/>
      <c r="AM74" s="866"/>
      <c r="AN74" s="866"/>
      <c r="AO74" s="866"/>
      <c r="AP74" s="866" t="s">
        <v>605</v>
      </c>
      <c r="AQ74" s="866"/>
      <c r="AR74" s="866"/>
      <c r="AS74" s="866"/>
      <c r="AT74" s="866"/>
      <c r="AU74" s="866" t="s">
        <v>605</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5" t="s">
        <v>608</v>
      </c>
      <c r="C75" s="906"/>
      <c r="D75" s="906"/>
      <c r="E75" s="906"/>
      <c r="F75" s="906"/>
      <c r="G75" s="906"/>
      <c r="H75" s="906"/>
      <c r="I75" s="906"/>
      <c r="J75" s="906"/>
      <c r="K75" s="906"/>
      <c r="L75" s="906"/>
      <c r="M75" s="906"/>
      <c r="N75" s="906"/>
      <c r="O75" s="906"/>
      <c r="P75" s="907"/>
      <c r="Q75" s="910">
        <v>468</v>
      </c>
      <c r="R75" s="911"/>
      <c r="S75" s="911"/>
      <c r="T75" s="911"/>
      <c r="U75" s="870"/>
      <c r="V75" s="912">
        <v>242</v>
      </c>
      <c r="W75" s="911"/>
      <c r="X75" s="911"/>
      <c r="Y75" s="911"/>
      <c r="Z75" s="870"/>
      <c r="AA75" s="912">
        <v>226</v>
      </c>
      <c r="AB75" s="911"/>
      <c r="AC75" s="911"/>
      <c r="AD75" s="911"/>
      <c r="AE75" s="870"/>
      <c r="AF75" s="912">
        <v>226</v>
      </c>
      <c r="AG75" s="911"/>
      <c r="AH75" s="911"/>
      <c r="AI75" s="911"/>
      <c r="AJ75" s="870"/>
      <c r="AK75" s="912" t="s">
        <v>605</v>
      </c>
      <c r="AL75" s="911"/>
      <c r="AM75" s="911"/>
      <c r="AN75" s="911"/>
      <c r="AO75" s="870"/>
      <c r="AP75" s="912" t="s">
        <v>605</v>
      </c>
      <c r="AQ75" s="911"/>
      <c r="AR75" s="911"/>
      <c r="AS75" s="911"/>
      <c r="AT75" s="870"/>
      <c r="AU75" s="912" t="s">
        <v>605</v>
      </c>
      <c r="AV75" s="911"/>
      <c r="AW75" s="911"/>
      <c r="AX75" s="911"/>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5" t="s">
        <v>609</v>
      </c>
      <c r="C76" s="906"/>
      <c r="D76" s="906"/>
      <c r="E76" s="906"/>
      <c r="F76" s="906"/>
      <c r="G76" s="906"/>
      <c r="H76" s="906"/>
      <c r="I76" s="906"/>
      <c r="J76" s="906"/>
      <c r="K76" s="906"/>
      <c r="L76" s="906"/>
      <c r="M76" s="906"/>
      <c r="N76" s="906"/>
      <c r="O76" s="906"/>
      <c r="P76" s="907"/>
      <c r="Q76" s="910">
        <v>1041</v>
      </c>
      <c r="R76" s="911"/>
      <c r="S76" s="911"/>
      <c r="T76" s="911"/>
      <c r="U76" s="870"/>
      <c r="V76" s="912">
        <v>1037</v>
      </c>
      <c r="W76" s="911"/>
      <c r="X76" s="911"/>
      <c r="Y76" s="911"/>
      <c r="Z76" s="870"/>
      <c r="AA76" s="912">
        <v>4</v>
      </c>
      <c r="AB76" s="911"/>
      <c r="AC76" s="911"/>
      <c r="AD76" s="911"/>
      <c r="AE76" s="870"/>
      <c r="AF76" s="912">
        <v>4</v>
      </c>
      <c r="AG76" s="911"/>
      <c r="AH76" s="911"/>
      <c r="AI76" s="911"/>
      <c r="AJ76" s="870"/>
      <c r="AK76" s="912" t="s">
        <v>605</v>
      </c>
      <c r="AL76" s="911"/>
      <c r="AM76" s="911"/>
      <c r="AN76" s="911"/>
      <c r="AO76" s="870"/>
      <c r="AP76" s="912" t="s">
        <v>605</v>
      </c>
      <c r="AQ76" s="911"/>
      <c r="AR76" s="911"/>
      <c r="AS76" s="911"/>
      <c r="AT76" s="870"/>
      <c r="AU76" s="912" t="s">
        <v>605</v>
      </c>
      <c r="AV76" s="911"/>
      <c r="AW76" s="911"/>
      <c r="AX76" s="911"/>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5" t="s">
        <v>610</v>
      </c>
      <c r="C77" s="906"/>
      <c r="D77" s="906"/>
      <c r="E77" s="906"/>
      <c r="F77" s="906"/>
      <c r="G77" s="906"/>
      <c r="H77" s="906"/>
      <c r="I77" s="906"/>
      <c r="J77" s="906"/>
      <c r="K77" s="906"/>
      <c r="L77" s="906"/>
      <c r="M77" s="906"/>
      <c r="N77" s="906"/>
      <c r="O77" s="906"/>
      <c r="P77" s="907"/>
      <c r="Q77" s="910">
        <v>368351</v>
      </c>
      <c r="R77" s="911"/>
      <c r="S77" s="911"/>
      <c r="T77" s="911"/>
      <c r="U77" s="870"/>
      <c r="V77" s="912">
        <v>355170</v>
      </c>
      <c r="W77" s="911"/>
      <c r="X77" s="911"/>
      <c r="Y77" s="911"/>
      <c r="Z77" s="870"/>
      <c r="AA77" s="912">
        <v>13181</v>
      </c>
      <c r="AB77" s="911"/>
      <c r="AC77" s="911"/>
      <c r="AD77" s="911"/>
      <c r="AE77" s="870"/>
      <c r="AF77" s="912">
        <v>13181</v>
      </c>
      <c r="AG77" s="911"/>
      <c r="AH77" s="911"/>
      <c r="AI77" s="911"/>
      <c r="AJ77" s="870"/>
      <c r="AK77" s="912">
        <v>2368</v>
      </c>
      <c r="AL77" s="911"/>
      <c r="AM77" s="911"/>
      <c r="AN77" s="911"/>
      <c r="AO77" s="870"/>
      <c r="AP77" s="912" t="s">
        <v>605</v>
      </c>
      <c r="AQ77" s="911"/>
      <c r="AR77" s="911"/>
      <c r="AS77" s="911"/>
      <c r="AT77" s="870"/>
      <c r="AU77" s="912" t="s">
        <v>605</v>
      </c>
      <c r="AV77" s="911"/>
      <c r="AW77" s="911"/>
      <c r="AX77" s="911"/>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5"/>
      <c r="C78" s="906"/>
      <c r="D78" s="906"/>
      <c r="E78" s="906"/>
      <c r="F78" s="906"/>
      <c r="G78" s="906"/>
      <c r="H78" s="906"/>
      <c r="I78" s="906"/>
      <c r="J78" s="906"/>
      <c r="K78" s="906"/>
      <c r="L78" s="906"/>
      <c r="M78" s="906"/>
      <c r="N78" s="906"/>
      <c r="O78" s="906"/>
      <c r="P78" s="907"/>
      <c r="Q78" s="909"/>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5"/>
      <c r="C79" s="906"/>
      <c r="D79" s="906"/>
      <c r="E79" s="906"/>
      <c r="F79" s="906"/>
      <c r="G79" s="906"/>
      <c r="H79" s="906"/>
      <c r="I79" s="906"/>
      <c r="J79" s="906"/>
      <c r="K79" s="906"/>
      <c r="L79" s="906"/>
      <c r="M79" s="906"/>
      <c r="N79" s="906"/>
      <c r="O79" s="906"/>
      <c r="P79" s="907"/>
      <c r="Q79" s="909"/>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5"/>
      <c r="C80" s="906"/>
      <c r="D80" s="906"/>
      <c r="E80" s="906"/>
      <c r="F80" s="906"/>
      <c r="G80" s="906"/>
      <c r="H80" s="906"/>
      <c r="I80" s="906"/>
      <c r="J80" s="906"/>
      <c r="K80" s="906"/>
      <c r="L80" s="906"/>
      <c r="M80" s="906"/>
      <c r="N80" s="906"/>
      <c r="O80" s="906"/>
      <c r="P80" s="907"/>
      <c r="Q80" s="909"/>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5"/>
      <c r="C81" s="906"/>
      <c r="D81" s="906"/>
      <c r="E81" s="906"/>
      <c r="F81" s="906"/>
      <c r="G81" s="906"/>
      <c r="H81" s="906"/>
      <c r="I81" s="906"/>
      <c r="J81" s="906"/>
      <c r="K81" s="906"/>
      <c r="L81" s="906"/>
      <c r="M81" s="906"/>
      <c r="N81" s="906"/>
      <c r="O81" s="906"/>
      <c r="P81" s="907"/>
      <c r="Q81" s="909"/>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5"/>
      <c r="C82" s="906"/>
      <c r="D82" s="906"/>
      <c r="E82" s="906"/>
      <c r="F82" s="906"/>
      <c r="G82" s="906"/>
      <c r="H82" s="906"/>
      <c r="I82" s="906"/>
      <c r="J82" s="906"/>
      <c r="K82" s="906"/>
      <c r="L82" s="906"/>
      <c r="M82" s="906"/>
      <c r="N82" s="906"/>
      <c r="O82" s="906"/>
      <c r="P82" s="907"/>
      <c r="Q82" s="909"/>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5"/>
      <c r="C83" s="906"/>
      <c r="D83" s="906"/>
      <c r="E83" s="906"/>
      <c r="F83" s="906"/>
      <c r="G83" s="906"/>
      <c r="H83" s="906"/>
      <c r="I83" s="906"/>
      <c r="J83" s="906"/>
      <c r="K83" s="906"/>
      <c r="L83" s="906"/>
      <c r="M83" s="906"/>
      <c r="N83" s="906"/>
      <c r="O83" s="906"/>
      <c r="P83" s="907"/>
      <c r="Q83" s="909"/>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5"/>
      <c r="C84" s="906"/>
      <c r="D84" s="906"/>
      <c r="E84" s="906"/>
      <c r="F84" s="906"/>
      <c r="G84" s="906"/>
      <c r="H84" s="906"/>
      <c r="I84" s="906"/>
      <c r="J84" s="906"/>
      <c r="K84" s="906"/>
      <c r="L84" s="906"/>
      <c r="M84" s="906"/>
      <c r="N84" s="906"/>
      <c r="O84" s="906"/>
      <c r="P84" s="907"/>
      <c r="Q84" s="909"/>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5"/>
      <c r="C85" s="906"/>
      <c r="D85" s="906"/>
      <c r="E85" s="906"/>
      <c r="F85" s="906"/>
      <c r="G85" s="906"/>
      <c r="H85" s="906"/>
      <c r="I85" s="906"/>
      <c r="J85" s="906"/>
      <c r="K85" s="906"/>
      <c r="L85" s="906"/>
      <c r="M85" s="906"/>
      <c r="N85" s="906"/>
      <c r="O85" s="906"/>
      <c r="P85" s="907"/>
      <c r="Q85" s="909"/>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5"/>
      <c r="C86" s="906"/>
      <c r="D86" s="906"/>
      <c r="E86" s="906"/>
      <c r="F86" s="906"/>
      <c r="G86" s="906"/>
      <c r="H86" s="906"/>
      <c r="I86" s="906"/>
      <c r="J86" s="906"/>
      <c r="K86" s="906"/>
      <c r="L86" s="906"/>
      <c r="M86" s="906"/>
      <c r="N86" s="906"/>
      <c r="O86" s="906"/>
      <c r="P86" s="907"/>
      <c r="Q86" s="909"/>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18396</v>
      </c>
      <c r="AG88" s="880"/>
      <c r="AH88" s="880"/>
      <c r="AI88" s="880"/>
      <c r="AJ88" s="880"/>
      <c r="AK88" s="877"/>
      <c r="AL88" s="877"/>
      <c r="AM88" s="877"/>
      <c r="AN88" s="877"/>
      <c r="AO88" s="877"/>
      <c r="AP88" s="880">
        <v>10730</v>
      </c>
      <c r="AQ88" s="880"/>
      <c r="AR88" s="880"/>
      <c r="AS88" s="880"/>
      <c r="AT88" s="880"/>
      <c r="AU88" s="880">
        <v>362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427</v>
      </c>
      <c r="BS102" s="826"/>
      <c r="BT102" s="826"/>
      <c r="BU102" s="826"/>
      <c r="BV102" s="826"/>
      <c r="BW102" s="826"/>
      <c r="BX102" s="826"/>
      <c r="BY102" s="826"/>
      <c r="BZ102" s="826"/>
      <c r="CA102" s="826"/>
      <c r="CB102" s="826"/>
      <c r="CC102" s="826"/>
      <c r="CD102" s="826"/>
      <c r="CE102" s="826"/>
      <c r="CF102" s="826"/>
      <c r="CG102" s="827"/>
      <c r="CH102" s="920"/>
      <c r="CI102" s="921"/>
      <c r="CJ102" s="921"/>
      <c r="CK102" s="921"/>
      <c r="CL102" s="922"/>
      <c r="CM102" s="920"/>
      <c r="CN102" s="921"/>
      <c r="CO102" s="921"/>
      <c r="CP102" s="921"/>
      <c r="CQ102" s="922"/>
      <c r="CR102" s="923"/>
      <c r="CS102" s="888"/>
      <c r="CT102" s="888"/>
      <c r="CU102" s="888"/>
      <c r="CV102" s="924"/>
      <c r="CW102" s="923"/>
      <c r="CX102" s="888"/>
      <c r="CY102" s="888"/>
      <c r="CZ102" s="888"/>
      <c r="DA102" s="924"/>
      <c r="DB102" s="923"/>
      <c r="DC102" s="888"/>
      <c r="DD102" s="888"/>
      <c r="DE102" s="888"/>
      <c r="DF102" s="924"/>
      <c r="DG102" s="923"/>
      <c r="DH102" s="888"/>
      <c r="DI102" s="888"/>
      <c r="DJ102" s="888"/>
      <c r="DK102" s="924"/>
      <c r="DL102" s="923"/>
      <c r="DM102" s="888"/>
      <c r="DN102" s="888"/>
      <c r="DO102" s="888"/>
      <c r="DP102" s="924"/>
      <c r="DQ102" s="923"/>
      <c r="DR102" s="888"/>
      <c r="DS102" s="888"/>
      <c r="DT102" s="888"/>
      <c r="DU102" s="924"/>
      <c r="DV102" s="825"/>
      <c r="DW102" s="826"/>
      <c r="DX102" s="826"/>
      <c r="DY102" s="826"/>
      <c r="DZ102" s="94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8" t="s">
        <v>428</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9" t="s">
        <v>429</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0" t="s">
        <v>432</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433</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0" customFormat="1" ht="26.25" customHeight="1" x14ac:dyDescent="0.15">
      <c r="A109" s="945" t="s">
        <v>434</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435</v>
      </c>
      <c r="AB109" s="926"/>
      <c r="AC109" s="926"/>
      <c r="AD109" s="926"/>
      <c r="AE109" s="927"/>
      <c r="AF109" s="925" t="s">
        <v>436</v>
      </c>
      <c r="AG109" s="926"/>
      <c r="AH109" s="926"/>
      <c r="AI109" s="926"/>
      <c r="AJ109" s="927"/>
      <c r="AK109" s="925" t="s">
        <v>312</v>
      </c>
      <c r="AL109" s="926"/>
      <c r="AM109" s="926"/>
      <c r="AN109" s="926"/>
      <c r="AO109" s="927"/>
      <c r="AP109" s="925" t="s">
        <v>437</v>
      </c>
      <c r="AQ109" s="926"/>
      <c r="AR109" s="926"/>
      <c r="AS109" s="926"/>
      <c r="AT109" s="928"/>
      <c r="AU109" s="945" t="s">
        <v>434</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435</v>
      </c>
      <c r="BR109" s="926"/>
      <c r="BS109" s="926"/>
      <c r="BT109" s="926"/>
      <c r="BU109" s="927"/>
      <c r="BV109" s="925" t="s">
        <v>436</v>
      </c>
      <c r="BW109" s="926"/>
      <c r="BX109" s="926"/>
      <c r="BY109" s="926"/>
      <c r="BZ109" s="927"/>
      <c r="CA109" s="925" t="s">
        <v>312</v>
      </c>
      <c r="CB109" s="926"/>
      <c r="CC109" s="926"/>
      <c r="CD109" s="926"/>
      <c r="CE109" s="927"/>
      <c r="CF109" s="946" t="s">
        <v>437</v>
      </c>
      <c r="CG109" s="946"/>
      <c r="CH109" s="946"/>
      <c r="CI109" s="946"/>
      <c r="CJ109" s="946"/>
      <c r="CK109" s="925" t="s">
        <v>438</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435</v>
      </c>
      <c r="DH109" s="926"/>
      <c r="DI109" s="926"/>
      <c r="DJ109" s="926"/>
      <c r="DK109" s="927"/>
      <c r="DL109" s="925" t="s">
        <v>436</v>
      </c>
      <c r="DM109" s="926"/>
      <c r="DN109" s="926"/>
      <c r="DO109" s="926"/>
      <c r="DP109" s="927"/>
      <c r="DQ109" s="925" t="s">
        <v>312</v>
      </c>
      <c r="DR109" s="926"/>
      <c r="DS109" s="926"/>
      <c r="DT109" s="926"/>
      <c r="DU109" s="927"/>
      <c r="DV109" s="925" t="s">
        <v>437</v>
      </c>
      <c r="DW109" s="926"/>
      <c r="DX109" s="926"/>
      <c r="DY109" s="926"/>
      <c r="DZ109" s="928"/>
    </row>
    <row r="110" spans="1:131" s="230" customFormat="1" ht="26.25" customHeight="1" x14ac:dyDescent="0.15">
      <c r="A110" s="929" t="s">
        <v>439</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347946</v>
      </c>
      <c r="AB110" s="933"/>
      <c r="AC110" s="933"/>
      <c r="AD110" s="933"/>
      <c r="AE110" s="934"/>
      <c r="AF110" s="935">
        <v>344098</v>
      </c>
      <c r="AG110" s="933"/>
      <c r="AH110" s="933"/>
      <c r="AI110" s="933"/>
      <c r="AJ110" s="934"/>
      <c r="AK110" s="935">
        <v>372477</v>
      </c>
      <c r="AL110" s="933"/>
      <c r="AM110" s="933"/>
      <c r="AN110" s="933"/>
      <c r="AO110" s="934"/>
      <c r="AP110" s="936">
        <v>10.199999999999999</v>
      </c>
      <c r="AQ110" s="937"/>
      <c r="AR110" s="937"/>
      <c r="AS110" s="937"/>
      <c r="AT110" s="938"/>
      <c r="AU110" s="939" t="s">
        <v>75</v>
      </c>
      <c r="AV110" s="940"/>
      <c r="AW110" s="940"/>
      <c r="AX110" s="940"/>
      <c r="AY110" s="940"/>
      <c r="AZ110" s="962" t="s">
        <v>440</v>
      </c>
      <c r="BA110" s="930"/>
      <c r="BB110" s="930"/>
      <c r="BC110" s="930"/>
      <c r="BD110" s="930"/>
      <c r="BE110" s="930"/>
      <c r="BF110" s="930"/>
      <c r="BG110" s="930"/>
      <c r="BH110" s="930"/>
      <c r="BI110" s="930"/>
      <c r="BJ110" s="930"/>
      <c r="BK110" s="930"/>
      <c r="BL110" s="930"/>
      <c r="BM110" s="930"/>
      <c r="BN110" s="930"/>
      <c r="BO110" s="930"/>
      <c r="BP110" s="931"/>
      <c r="BQ110" s="963">
        <v>5220182</v>
      </c>
      <c r="BR110" s="964"/>
      <c r="BS110" s="964"/>
      <c r="BT110" s="964"/>
      <c r="BU110" s="964"/>
      <c r="BV110" s="964">
        <v>5398323</v>
      </c>
      <c r="BW110" s="964"/>
      <c r="BX110" s="964"/>
      <c r="BY110" s="964"/>
      <c r="BZ110" s="964"/>
      <c r="CA110" s="964">
        <v>5697282</v>
      </c>
      <c r="CB110" s="964"/>
      <c r="CC110" s="964"/>
      <c r="CD110" s="964"/>
      <c r="CE110" s="964"/>
      <c r="CF110" s="977">
        <v>156.6</v>
      </c>
      <c r="CG110" s="978"/>
      <c r="CH110" s="978"/>
      <c r="CI110" s="978"/>
      <c r="CJ110" s="978"/>
      <c r="CK110" s="979" t="s">
        <v>441</v>
      </c>
      <c r="CL110" s="980"/>
      <c r="CM110" s="962" t="s">
        <v>442</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443</v>
      </c>
      <c r="DH110" s="964"/>
      <c r="DI110" s="964"/>
      <c r="DJ110" s="964"/>
      <c r="DK110" s="964"/>
      <c r="DL110" s="964" t="s">
        <v>444</v>
      </c>
      <c r="DM110" s="964"/>
      <c r="DN110" s="964"/>
      <c r="DO110" s="964"/>
      <c r="DP110" s="964"/>
      <c r="DQ110" s="964" t="s">
        <v>445</v>
      </c>
      <c r="DR110" s="964"/>
      <c r="DS110" s="964"/>
      <c r="DT110" s="964"/>
      <c r="DU110" s="964"/>
      <c r="DV110" s="965" t="s">
        <v>446</v>
      </c>
      <c r="DW110" s="965"/>
      <c r="DX110" s="965"/>
      <c r="DY110" s="965"/>
      <c r="DZ110" s="966"/>
    </row>
    <row r="111" spans="1:131" s="230" customFormat="1" ht="26.25" customHeight="1" x14ac:dyDescent="0.15">
      <c r="A111" s="967" t="s">
        <v>447</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448</v>
      </c>
      <c r="AB111" s="971"/>
      <c r="AC111" s="971"/>
      <c r="AD111" s="971"/>
      <c r="AE111" s="972"/>
      <c r="AF111" s="973" t="s">
        <v>445</v>
      </c>
      <c r="AG111" s="971"/>
      <c r="AH111" s="971"/>
      <c r="AI111" s="971"/>
      <c r="AJ111" s="972"/>
      <c r="AK111" s="973" t="s">
        <v>449</v>
      </c>
      <c r="AL111" s="971"/>
      <c r="AM111" s="971"/>
      <c r="AN111" s="971"/>
      <c r="AO111" s="972"/>
      <c r="AP111" s="974" t="s">
        <v>450</v>
      </c>
      <c r="AQ111" s="975"/>
      <c r="AR111" s="975"/>
      <c r="AS111" s="975"/>
      <c r="AT111" s="976"/>
      <c r="AU111" s="941"/>
      <c r="AV111" s="942"/>
      <c r="AW111" s="942"/>
      <c r="AX111" s="942"/>
      <c r="AY111" s="942"/>
      <c r="AZ111" s="955" t="s">
        <v>451</v>
      </c>
      <c r="BA111" s="956"/>
      <c r="BB111" s="956"/>
      <c r="BC111" s="956"/>
      <c r="BD111" s="956"/>
      <c r="BE111" s="956"/>
      <c r="BF111" s="956"/>
      <c r="BG111" s="956"/>
      <c r="BH111" s="956"/>
      <c r="BI111" s="956"/>
      <c r="BJ111" s="956"/>
      <c r="BK111" s="956"/>
      <c r="BL111" s="956"/>
      <c r="BM111" s="956"/>
      <c r="BN111" s="956"/>
      <c r="BO111" s="956"/>
      <c r="BP111" s="957"/>
      <c r="BQ111" s="958">
        <v>83018</v>
      </c>
      <c r="BR111" s="959"/>
      <c r="BS111" s="959"/>
      <c r="BT111" s="959"/>
      <c r="BU111" s="959"/>
      <c r="BV111" s="959">
        <v>56430</v>
      </c>
      <c r="BW111" s="959"/>
      <c r="BX111" s="959"/>
      <c r="BY111" s="959"/>
      <c r="BZ111" s="959"/>
      <c r="CA111" s="959">
        <v>35207</v>
      </c>
      <c r="CB111" s="959"/>
      <c r="CC111" s="959"/>
      <c r="CD111" s="959"/>
      <c r="CE111" s="959"/>
      <c r="CF111" s="953">
        <v>1</v>
      </c>
      <c r="CG111" s="954"/>
      <c r="CH111" s="954"/>
      <c r="CI111" s="954"/>
      <c r="CJ111" s="954"/>
      <c r="CK111" s="981"/>
      <c r="CL111" s="982"/>
      <c r="CM111" s="955" t="s">
        <v>452</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450</v>
      </c>
      <c r="DH111" s="959"/>
      <c r="DI111" s="959"/>
      <c r="DJ111" s="959"/>
      <c r="DK111" s="959"/>
      <c r="DL111" s="959" t="s">
        <v>453</v>
      </c>
      <c r="DM111" s="959"/>
      <c r="DN111" s="959"/>
      <c r="DO111" s="959"/>
      <c r="DP111" s="959"/>
      <c r="DQ111" s="959" t="s">
        <v>443</v>
      </c>
      <c r="DR111" s="959"/>
      <c r="DS111" s="959"/>
      <c r="DT111" s="959"/>
      <c r="DU111" s="959"/>
      <c r="DV111" s="960" t="s">
        <v>450</v>
      </c>
      <c r="DW111" s="960"/>
      <c r="DX111" s="960"/>
      <c r="DY111" s="960"/>
      <c r="DZ111" s="961"/>
    </row>
    <row r="112" spans="1:131" s="230" customFormat="1" ht="26.25" customHeight="1" x14ac:dyDescent="0.15">
      <c r="A112" s="985" t="s">
        <v>454</v>
      </c>
      <c r="B112" s="986"/>
      <c r="C112" s="956" t="s">
        <v>455</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130</v>
      </c>
      <c r="AB112" s="992"/>
      <c r="AC112" s="992"/>
      <c r="AD112" s="992"/>
      <c r="AE112" s="993"/>
      <c r="AF112" s="994" t="s">
        <v>449</v>
      </c>
      <c r="AG112" s="992"/>
      <c r="AH112" s="992"/>
      <c r="AI112" s="992"/>
      <c r="AJ112" s="993"/>
      <c r="AK112" s="994" t="s">
        <v>445</v>
      </c>
      <c r="AL112" s="992"/>
      <c r="AM112" s="992"/>
      <c r="AN112" s="992"/>
      <c r="AO112" s="993"/>
      <c r="AP112" s="995" t="s">
        <v>456</v>
      </c>
      <c r="AQ112" s="996"/>
      <c r="AR112" s="996"/>
      <c r="AS112" s="996"/>
      <c r="AT112" s="997"/>
      <c r="AU112" s="941"/>
      <c r="AV112" s="942"/>
      <c r="AW112" s="942"/>
      <c r="AX112" s="942"/>
      <c r="AY112" s="942"/>
      <c r="AZ112" s="955" t="s">
        <v>457</v>
      </c>
      <c r="BA112" s="956"/>
      <c r="BB112" s="956"/>
      <c r="BC112" s="956"/>
      <c r="BD112" s="956"/>
      <c r="BE112" s="956"/>
      <c r="BF112" s="956"/>
      <c r="BG112" s="956"/>
      <c r="BH112" s="956"/>
      <c r="BI112" s="956"/>
      <c r="BJ112" s="956"/>
      <c r="BK112" s="956"/>
      <c r="BL112" s="956"/>
      <c r="BM112" s="956"/>
      <c r="BN112" s="956"/>
      <c r="BO112" s="956"/>
      <c r="BP112" s="957"/>
      <c r="BQ112" s="958">
        <v>212668</v>
      </c>
      <c r="BR112" s="959"/>
      <c r="BS112" s="959"/>
      <c r="BT112" s="959"/>
      <c r="BU112" s="959"/>
      <c r="BV112" s="959">
        <v>217900</v>
      </c>
      <c r="BW112" s="959"/>
      <c r="BX112" s="959"/>
      <c r="BY112" s="959"/>
      <c r="BZ112" s="959"/>
      <c r="CA112" s="959">
        <v>83937</v>
      </c>
      <c r="CB112" s="959"/>
      <c r="CC112" s="959"/>
      <c r="CD112" s="959"/>
      <c r="CE112" s="959"/>
      <c r="CF112" s="953">
        <v>2.2999999999999998</v>
      </c>
      <c r="CG112" s="954"/>
      <c r="CH112" s="954"/>
      <c r="CI112" s="954"/>
      <c r="CJ112" s="954"/>
      <c r="CK112" s="981"/>
      <c r="CL112" s="982"/>
      <c r="CM112" s="955" t="s">
        <v>458</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456</v>
      </c>
      <c r="DH112" s="959"/>
      <c r="DI112" s="959"/>
      <c r="DJ112" s="959"/>
      <c r="DK112" s="959"/>
      <c r="DL112" s="959" t="s">
        <v>130</v>
      </c>
      <c r="DM112" s="959"/>
      <c r="DN112" s="959"/>
      <c r="DO112" s="959"/>
      <c r="DP112" s="959"/>
      <c r="DQ112" s="959" t="s">
        <v>444</v>
      </c>
      <c r="DR112" s="959"/>
      <c r="DS112" s="959"/>
      <c r="DT112" s="959"/>
      <c r="DU112" s="959"/>
      <c r="DV112" s="960" t="s">
        <v>459</v>
      </c>
      <c r="DW112" s="960"/>
      <c r="DX112" s="960"/>
      <c r="DY112" s="960"/>
      <c r="DZ112" s="961"/>
    </row>
    <row r="113" spans="1:130" s="230" customFormat="1" ht="26.25" customHeight="1" x14ac:dyDescent="0.15">
      <c r="A113" s="987"/>
      <c r="B113" s="988"/>
      <c r="C113" s="956" t="s">
        <v>460</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28518</v>
      </c>
      <c r="AB113" s="971"/>
      <c r="AC113" s="971"/>
      <c r="AD113" s="971"/>
      <c r="AE113" s="972"/>
      <c r="AF113" s="973">
        <v>21303</v>
      </c>
      <c r="AG113" s="971"/>
      <c r="AH113" s="971"/>
      <c r="AI113" s="971"/>
      <c r="AJ113" s="972"/>
      <c r="AK113" s="973">
        <v>17545</v>
      </c>
      <c r="AL113" s="971"/>
      <c r="AM113" s="971"/>
      <c r="AN113" s="971"/>
      <c r="AO113" s="972"/>
      <c r="AP113" s="974">
        <v>0.5</v>
      </c>
      <c r="AQ113" s="975"/>
      <c r="AR113" s="975"/>
      <c r="AS113" s="975"/>
      <c r="AT113" s="976"/>
      <c r="AU113" s="941"/>
      <c r="AV113" s="942"/>
      <c r="AW113" s="942"/>
      <c r="AX113" s="942"/>
      <c r="AY113" s="942"/>
      <c r="AZ113" s="955" t="s">
        <v>461</v>
      </c>
      <c r="BA113" s="956"/>
      <c r="BB113" s="956"/>
      <c r="BC113" s="956"/>
      <c r="BD113" s="956"/>
      <c r="BE113" s="956"/>
      <c r="BF113" s="956"/>
      <c r="BG113" s="956"/>
      <c r="BH113" s="956"/>
      <c r="BI113" s="956"/>
      <c r="BJ113" s="956"/>
      <c r="BK113" s="956"/>
      <c r="BL113" s="956"/>
      <c r="BM113" s="956"/>
      <c r="BN113" s="956"/>
      <c r="BO113" s="956"/>
      <c r="BP113" s="957"/>
      <c r="BQ113" s="958">
        <v>297596</v>
      </c>
      <c r="BR113" s="959"/>
      <c r="BS113" s="959"/>
      <c r="BT113" s="959"/>
      <c r="BU113" s="959"/>
      <c r="BV113" s="959">
        <v>279182</v>
      </c>
      <c r="BW113" s="959"/>
      <c r="BX113" s="959"/>
      <c r="BY113" s="959"/>
      <c r="BZ113" s="959"/>
      <c r="CA113" s="959">
        <v>362385</v>
      </c>
      <c r="CB113" s="959"/>
      <c r="CC113" s="959"/>
      <c r="CD113" s="959"/>
      <c r="CE113" s="959"/>
      <c r="CF113" s="953">
        <v>10</v>
      </c>
      <c r="CG113" s="954"/>
      <c r="CH113" s="954"/>
      <c r="CI113" s="954"/>
      <c r="CJ113" s="954"/>
      <c r="CK113" s="981"/>
      <c r="CL113" s="982"/>
      <c r="CM113" s="955" t="s">
        <v>462</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450</v>
      </c>
      <c r="DH113" s="992"/>
      <c r="DI113" s="992"/>
      <c r="DJ113" s="992"/>
      <c r="DK113" s="993"/>
      <c r="DL113" s="994" t="s">
        <v>448</v>
      </c>
      <c r="DM113" s="992"/>
      <c r="DN113" s="992"/>
      <c r="DO113" s="992"/>
      <c r="DP113" s="993"/>
      <c r="DQ113" s="994" t="s">
        <v>444</v>
      </c>
      <c r="DR113" s="992"/>
      <c r="DS113" s="992"/>
      <c r="DT113" s="992"/>
      <c r="DU113" s="993"/>
      <c r="DV113" s="995" t="s">
        <v>456</v>
      </c>
      <c r="DW113" s="996"/>
      <c r="DX113" s="996"/>
      <c r="DY113" s="996"/>
      <c r="DZ113" s="997"/>
    </row>
    <row r="114" spans="1:130" s="230" customFormat="1" ht="26.25" customHeight="1" x14ac:dyDescent="0.15">
      <c r="A114" s="987"/>
      <c r="B114" s="988"/>
      <c r="C114" s="956" t="s">
        <v>463</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24435</v>
      </c>
      <c r="AB114" s="992"/>
      <c r="AC114" s="992"/>
      <c r="AD114" s="992"/>
      <c r="AE114" s="993"/>
      <c r="AF114" s="994">
        <v>34213</v>
      </c>
      <c r="AG114" s="992"/>
      <c r="AH114" s="992"/>
      <c r="AI114" s="992"/>
      <c r="AJ114" s="993"/>
      <c r="AK114" s="994">
        <v>31868</v>
      </c>
      <c r="AL114" s="992"/>
      <c r="AM114" s="992"/>
      <c r="AN114" s="992"/>
      <c r="AO114" s="993"/>
      <c r="AP114" s="995">
        <v>0.9</v>
      </c>
      <c r="AQ114" s="996"/>
      <c r="AR114" s="996"/>
      <c r="AS114" s="996"/>
      <c r="AT114" s="997"/>
      <c r="AU114" s="941"/>
      <c r="AV114" s="942"/>
      <c r="AW114" s="942"/>
      <c r="AX114" s="942"/>
      <c r="AY114" s="942"/>
      <c r="AZ114" s="955" t="s">
        <v>464</v>
      </c>
      <c r="BA114" s="956"/>
      <c r="BB114" s="956"/>
      <c r="BC114" s="956"/>
      <c r="BD114" s="956"/>
      <c r="BE114" s="956"/>
      <c r="BF114" s="956"/>
      <c r="BG114" s="956"/>
      <c r="BH114" s="956"/>
      <c r="BI114" s="956"/>
      <c r="BJ114" s="956"/>
      <c r="BK114" s="956"/>
      <c r="BL114" s="956"/>
      <c r="BM114" s="956"/>
      <c r="BN114" s="956"/>
      <c r="BO114" s="956"/>
      <c r="BP114" s="957"/>
      <c r="BQ114" s="958">
        <v>401947</v>
      </c>
      <c r="BR114" s="959"/>
      <c r="BS114" s="959"/>
      <c r="BT114" s="959"/>
      <c r="BU114" s="959"/>
      <c r="BV114" s="959">
        <v>390238</v>
      </c>
      <c r="BW114" s="959"/>
      <c r="BX114" s="959"/>
      <c r="BY114" s="959"/>
      <c r="BZ114" s="959"/>
      <c r="CA114" s="959">
        <v>412877</v>
      </c>
      <c r="CB114" s="959"/>
      <c r="CC114" s="959"/>
      <c r="CD114" s="959"/>
      <c r="CE114" s="959"/>
      <c r="CF114" s="953">
        <v>11.3</v>
      </c>
      <c r="CG114" s="954"/>
      <c r="CH114" s="954"/>
      <c r="CI114" s="954"/>
      <c r="CJ114" s="954"/>
      <c r="CK114" s="981"/>
      <c r="CL114" s="982"/>
      <c r="CM114" s="955" t="s">
        <v>465</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130</v>
      </c>
      <c r="DH114" s="992"/>
      <c r="DI114" s="992"/>
      <c r="DJ114" s="992"/>
      <c r="DK114" s="993"/>
      <c r="DL114" s="994" t="s">
        <v>130</v>
      </c>
      <c r="DM114" s="992"/>
      <c r="DN114" s="992"/>
      <c r="DO114" s="992"/>
      <c r="DP114" s="993"/>
      <c r="DQ114" s="994" t="s">
        <v>466</v>
      </c>
      <c r="DR114" s="992"/>
      <c r="DS114" s="992"/>
      <c r="DT114" s="992"/>
      <c r="DU114" s="993"/>
      <c r="DV114" s="995" t="s">
        <v>444</v>
      </c>
      <c r="DW114" s="996"/>
      <c r="DX114" s="996"/>
      <c r="DY114" s="996"/>
      <c r="DZ114" s="997"/>
    </row>
    <row r="115" spans="1:130" s="230" customFormat="1" ht="26.25" customHeight="1" x14ac:dyDescent="0.15">
      <c r="A115" s="987"/>
      <c r="B115" s="988"/>
      <c r="C115" s="956" t="s">
        <v>467</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37674</v>
      </c>
      <c r="AB115" s="971"/>
      <c r="AC115" s="971"/>
      <c r="AD115" s="971"/>
      <c r="AE115" s="972"/>
      <c r="AF115" s="973">
        <v>26588</v>
      </c>
      <c r="AG115" s="971"/>
      <c r="AH115" s="971"/>
      <c r="AI115" s="971"/>
      <c r="AJ115" s="972"/>
      <c r="AK115" s="973">
        <v>21221</v>
      </c>
      <c r="AL115" s="971"/>
      <c r="AM115" s="971"/>
      <c r="AN115" s="971"/>
      <c r="AO115" s="972"/>
      <c r="AP115" s="974">
        <v>0.6</v>
      </c>
      <c r="AQ115" s="975"/>
      <c r="AR115" s="975"/>
      <c r="AS115" s="975"/>
      <c r="AT115" s="976"/>
      <c r="AU115" s="941"/>
      <c r="AV115" s="942"/>
      <c r="AW115" s="942"/>
      <c r="AX115" s="942"/>
      <c r="AY115" s="942"/>
      <c r="AZ115" s="955" t="s">
        <v>468</v>
      </c>
      <c r="BA115" s="956"/>
      <c r="BB115" s="956"/>
      <c r="BC115" s="956"/>
      <c r="BD115" s="956"/>
      <c r="BE115" s="956"/>
      <c r="BF115" s="956"/>
      <c r="BG115" s="956"/>
      <c r="BH115" s="956"/>
      <c r="BI115" s="956"/>
      <c r="BJ115" s="956"/>
      <c r="BK115" s="956"/>
      <c r="BL115" s="956"/>
      <c r="BM115" s="956"/>
      <c r="BN115" s="956"/>
      <c r="BO115" s="956"/>
      <c r="BP115" s="957"/>
      <c r="BQ115" s="958" t="s">
        <v>444</v>
      </c>
      <c r="BR115" s="959"/>
      <c r="BS115" s="959"/>
      <c r="BT115" s="959"/>
      <c r="BU115" s="959"/>
      <c r="BV115" s="959" t="s">
        <v>450</v>
      </c>
      <c r="BW115" s="959"/>
      <c r="BX115" s="959"/>
      <c r="BY115" s="959"/>
      <c r="BZ115" s="959"/>
      <c r="CA115" s="959" t="s">
        <v>443</v>
      </c>
      <c r="CB115" s="959"/>
      <c r="CC115" s="959"/>
      <c r="CD115" s="959"/>
      <c r="CE115" s="959"/>
      <c r="CF115" s="953" t="s">
        <v>453</v>
      </c>
      <c r="CG115" s="954"/>
      <c r="CH115" s="954"/>
      <c r="CI115" s="954"/>
      <c r="CJ115" s="954"/>
      <c r="CK115" s="981"/>
      <c r="CL115" s="982"/>
      <c r="CM115" s="955" t="s">
        <v>469</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446</v>
      </c>
      <c r="DH115" s="992"/>
      <c r="DI115" s="992"/>
      <c r="DJ115" s="992"/>
      <c r="DK115" s="993"/>
      <c r="DL115" s="994" t="s">
        <v>130</v>
      </c>
      <c r="DM115" s="992"/>
      <c r="DN115" s="992"/>
      <c r="DO115" s="992"/>
      <c r="DP115" s="993"/>
      <c r="DQ115" s="994" t="s">
        <v>466</v>
      </c>
      <c r="DR115" s="992"/>
      <c r="DS115" s="992"/>
      <c r="DT115" s="992"/>
      <c r="DU115" s="993"/>
      <c r="DV115" s="995" t="s">
        <v>456</v>
      </c>
      <c r="DW115" s="996"/>
      <c r="DX115" s="996"/>
      <c r="DY115" s="996"/>
      <c r="DZ115" s="997"/>
    </row>
    <row r="116" spans="1:130" s="230" customFormat="1" ht="26.25" customHeight="1" x14ac:dyDescent="0.15">
      <c r="A116" s="989"/>
      <c r="B116" s="990"/>
      <c r="C116" s="998" t="s">
        <v>470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444</v>
      </c>
      <c r="AB116" s="992"/>
      <c r="AC116" s="992"/>
      <c r="AD116" s="992"/>
      <c r="AE116" s="993"/>
      <c r="AF116" s="994" t="s">
        <v>445</v>
      </c>
      <c r="AG116" s="992"/>
      <c r="AH116" s="992"/>
      <c r="AI116" s="992"/>
      <c r="AJ116" s="993"/>
      <c r="AK116" s="994" t="s">
        <v>448</v>
      </c>
      <c r="AL116" s="992"/>
      <c r="AM116" s="992"/>
      <c r="AN116" s="992"/>
      <c r="AO116" s="993"/>
      <c r="AP116" s="995" t="s">
        <v>456</v>
      </c>
      <c r="AQ116" s="996"/>
      <c r="AR116" s="996"/>
      <c r="AS116" s="996"/>
      <c r="AT116" s="997"/>
      <c r="AU116" s="941"/>
      <c r="AV116" s="942"/>
      <c r="AW116" s="942"/>
      <c r="AX116" s="942"/>
      <c r="AY116" s="942"/>
      <c r="AZ116" s="1000" t="s">
        <v>471</v>
      </c>
      <c r="BA116" s="1001"/>
      <c r="BB116" s="1001"/>
      <c r="BC116" s="1001"/>
      <c r="BD116" s="1001"/>
      <c r="BE116" s="1001"/>
      <c r="BF116" s="1001"/>
      <c r="BG116" s="1001"/>
      <c r="BH116" s="1001"/>
      <c r="BI116" s="1001"/>
      <c r="BJ116" s="1001"/>
      <c r="BK116" s="1001"/>
      <c r="BL116" s="1001"/>
      <c r="BM116" s="1001"/>
      <c r="BN116" s="1001"/>
      <c r="BO116" s="1001"/>
      <c r="BP116" s="1002"/>
      <c r="BQ116" s="958" t="s">
        <v>449</v>
      </c>
      <c r="BR116" s="959"/>
      <c r="BS116" s="959"/>
      <c r="BT116" s="959"/>
      <c r="BU116" s="959"/>
      <c r="BV116" s="959" t="s">
        <v>445</v>
      </c>
      <c r="BW116" s="959"/>
      <c r="BX116" s="959"/>
      <c r="BY116" s="959"/>
      <c r="BZ116" s="959"/>
      <c r="CA116" s="959" t="s">
        <v>449</v>
      </c>
      <c r="CB116" s="959"/>
      <c r="CC116" s="959"/>
      <c r="CD116" s="959"/>
      <c r="CE116" s="959"/>
      <c r="CF116" s="953" t="s">
        <v>472</v>
      </c>
      <c r="CG116" s="954"/>
      <c r="CH116" s="954"/>
      <c r="CI116" s="954"/>
      <c r="CJ116" s="954"/>
      <c r="CK116" s="981"/>
      <c r="CL116" s="982"/>
      <c r="CM116" s="955" t="s">
        <v>473</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130</v>
      </c>
      <c r="DH116" s="992"/>
      <c r="DI116" s="992"/>
      <c r="DJ116" s="992"/>
      <c r="DK116" s="993"/>
      <c r="DL116" s="994" t="s">
        <v>474</v>
      </c>
      <c r="DM116" s="992"/>
      <c r="DN116" s="992"/>
      <c r="DO116" s="992"/>
      <c r="DP116" s="993"/>
      <c r="DQ116" s="994" t="s">
        <v>450</v>
      </c>
      <c r="DR116" s="992"/>
      <c r="DS116" s="992"/>
      <c r="DT116" s="992"/>
      <c r="DU116" s="993"/>
      <c r="DV116" s="995" t="s">
        <v>453</v>
      </c>
      <c r="DW116" s="996"/>
      <c r="DX116" s="996"/>
      <c r="DY116" s="996"/>
      <c r="DZ116" s="997"/>
    </row>
    <row r="117" spans="1:130" s="230" customFormat="1" ht="26.25" customHeight="1" x14ac:dyDescent="0.15">
      <c r="A117" s="945" t="s">
        <v>190</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475</v>
      </c>
      <c r="Z117" s="927"/>
      <c r="AA117" s="1011">
        <v>438573</v>
      </c>
      <c r="AB117" s="1012"/>
      <c r="AC117" s="1012"/>
      <c r="AD117" s="1012"/>
      <c r="AE117" s="1013"/>
      <c r="AF117" s="1014">
        <v>426202</v>
      </c>
      <c r="AG117" s="1012"/>
      <c r="AH117" s="1012"/>
      <c r="AI117" s="1012"/>
      <c r="AJ117" s="1013"/>
      <c r="AK117" s="1014">
        <v>443111</v>
      </c>
      <c r="AL117" s="1012"/>
      <c r="AM117" s="1012"/>
      <c r="AN117" s="1012"/>
      <c r="AO117" s="1013"/>
      <c r="AP117" s="1015"/>
      <c r="AQ117" s="1016"/>
      <c r="AR117" s="1016"/>
      <c r="AS117" s="1016"/>
      <c r="AT117" s="1017"/>
      <c r="AU117" s="941"/>
      <c r="AV117" s="942"/>
      <c r="AW117" s="942"/>
      <c r="AX117" s="942"/>
      <c r="AY117" s="942"/>
      <c r="AZ117" s="1007" t="s">
        <v>476</v>
      </c>
      <c r="BA117" s="1008"/>
      <c r="BB117" s="1008"/>
      <c r="BC117" s="1008"/>
      <c r="BD117" s="1008"/>
      <c r="BE117" s="1008"/>
      <c r="BF117" s="1008"/>
      <c r="BG117" s="1008"/>
      <c r="BH117" s="1008"/>
      <c r="BI117" s="1008"/>
      <c r="BJ117" s="1008"/>
      <c r="BK117" s="1008"/>
      <c r="BL117" s="1008"/>
      <c r="BM117" s="1008"/>
      <c r="BN117" s="1008"/>
      <c r="BO117" s="1008"/>
      <c r="BP117" s="1009"/>
      <c r="BQ117" s="958" t="s">
        <v>448</v>
      </c>
      <c r="BR117" s="959"/>
      <c r="BS117" s="959"/>
      <c r="BT117" s="959"/>
      <c r="BU117" s="959"/>
      <c r="BV117" s="959" t="s">
        <v>450</v>
      </c>
      <c r="BW117" s="959"/>
      <c r="BX117" s="959"/>
      <c r="BY117" s="959"/>
      <c r="BZ117" s="959"/>
      <c r="CA117" s="959" t="s">
        <v>450</v>
      </c>
      <c r="CB117" s="959"/>
      <c r="CC117" s="959"/>
      <c r="CD117" s="959"/>
      <c r="CE117" s="959"/>
      <c r="CF117" s="953" t="s">
        <v>459</v>
      </c>
      <c r="CG117" s="954"/>
      <c r="CH117" s="954"/>
      <c r="CI117" s="954"/>
      <c r="CJ117" s="954"/>
      <c r="CK117" s="981"/>
      <c r="CL117" s="982"/>
      <c r="CM117" s="955" t="s">
        <v>477</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450</v>
      </c>
      <c r="DH117" s="992"/>
      <c r="DI117" s="992"/>
      <c r="DJ117" s="992"/>
      <c r="DK117" s="993"/>
      <c r="DL117" s="994" t="s">
        <v>450</v>
      </c>
      <c r="DM117" s="992"/>
      <c r="DN117" s="992"/>
      <c r="DO117" s="992"/>
      <c r="DP117" s="993"/>
      <c r="DQ117" s="994" t="s">
        <v>446</v>
      </c>
      <c r="DR117" s="992"/>
      <c r="DS117" s="992"/>
      <c r="DT117" s="992"/>
      <c r="DU117" s="993"/>
      <c r="DV117" s="995" t="s">
        <v>456</v>
      </c>
      <c r="DW117" s="996"/>
      <c r="DX117" s="996"/>
      <c r="DY117" s="996"/>
      <c r="DZ117" s="997"/>
    </row>
    <row r="118" spans="1:130" s="230" customFormat="1" ht="26.25" customHeight="1" x14ac:dyDescent="0.15">
      <c r="A118" s="945" t="s">
        <v>438</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435</v>
      </c>
      <c r="AB118" s="926"/>
      <c r="AC118" s="926"/>
      <c r="AD118" s="926"/>
      <c r="AE118" s="927"/>
      <c r="AF118" s="925" t="s">
        <v>436</v>
      </c>
      <c r="AG118" s="926"/>
      <c r="AH118" s="926"/>
      <c r="AI118" s="926"/>
      <c r="AJ118" s="927"/>
      <c r="AK118" s="925" t="s">
        <v>312</v>
      </c>
      <c r="AL118" s="926"/>
      <c r="AM118" s="926"/>
      <c r="AN118" s="926"/>
      <c r="AO118" s="927"/>
      <c r="AP118" s="1003" t="s">
        <v>437</v>
      </c>
      <c r="AQ118" s="1004"/>
      <c r="AR118" s="1004"/>
      <c r="AS118" s="1004"/>
      <c r="AT118" s="1005"/>
      <c r="AU118" s="941"/>
      <c r="AV118" s="942"/>
      <c r="AW118" s="942"/>
      <c r="AX118" s="942"/>
      <c r="AY118" s="942"/>
      <c r="AZ118" s="1006" t="s">
        <v>478</v>
      </c>
      <c r="BA118" s="998"/>
      <c r="BB118" s="998"/>
      <c r="BC118" s="998"/>
      <c r="BD118" s="998"/>
      <c r="BE118" s="998"/>
      <c r="BF118" s="998"/>
      <c r="BG118" s="998"/>
      <c r="BH118" s="998"/>
      <c r="BI118" s="998"/>
      <c r="BJ118" s="998"/>
      <c r="BK118" s="998"/>
      <c r="BL118" s="998"/>
      <c r="BM118" s="998"/>
      <c r="BN118" s="998"/>
      <c r="BO118" s="998"/>
      <c r="BP118" s="999"/>
      <c r="BQ118" s="1032" t="s">
        <v>444</v>
      </c>
      <c r="BR118" s="1033"/>
      <c r="BS118" s="1033"/>
      <c r="BT118" s="1033"/>
      <c r="BU118" s="1033"/>
      <c r="BV118" s="1033" t="s">
        <v>449</v>
      </c>
      <c r="BW118" s="1033"/>
      <c r="BX118" s="1033"/>
      <c r="BY118" s="1033"/>
      <c r="BZ118" s="1033"/>
      <c r="CA118" s="1033" t="s">
        <v>450</v>
      </c>
      <c r="CB118" s="1033"/>
      <c r="CC118" s="1033"/>
      <c r="CD118" s="1033"/>
      <c r="CE118" s="1033"/>
      <c r="CF118" s="953" t="s">
        <v>444</v>
      </c>
      <c r="CG118" s="954"/>
      <c r="CH118" s="954"/>
      <c r="CI118" s="954"/>
      <c r="CJ118" s="954"/>
      <c r="CK118" s="981"/>
      <c r="CL118" s="982"/>
      <c r="CM118" s="955" t="s">
        <v>479</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444</v>
      </c>
      <c r="DH118" s="992"/>
      <c r="DI118" s="992"/>
      <c r="DJ118" s="992"/>
      <c r="DK118" s="993"/>
      <c r="DL118" s="994" t="s">
        <v>466</v>
      </c>
      <c r="DM118" s="992"/>
      <c r="DN118" s="992"/>
      <c r="DO118" s="992"/>
      <c r="DP118" s="993"/>
      <c r="DQ118" s="994" t="s">
        <v>450</v>
      </c>
      <c r="DR118" s="992"/>
      <c r="DS118" s="992"/>
      <c r="DT118" s="992"/>
      <c r="DU118" s="993"/>
      <c r="DV118" s="995" t="s">
        <v>444</v>
      </c>
      <c r="DW118" s="996"/>
      <c r="DX118" s="996"/>
      <c r="DY118" s="996"/>
      <c r="DZ118" s="997"/>
    </row>
    <row r="119" spans="1:130" s="230" customFormat="1" ht="26.25" customHeight="1" x14ac:dyDescent="0.15">
      <c r="A119" s="1089" t="s">
        <v>441</v>
      </c>
      <c r="B119" s="980"/>
      <c r="C119" s="962" t="s">
        <v>442</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459</v>
      </c>
      <c r="AB119" s="933"/>
      <c r="AC119" s="933"/>
      <c r="AD119" s="933"/>
      <c r="AE119" s="934"/>
      <c r="AF119" s="935" t="s">
        <v>449</v>
      </c>
      <c r="AG119" s="933"/>
      <c r="AH119" s="933"/>
      <c r="AI119" s="933"/>
      <c r="AJ119" s="934"/>
      <c r="AK119" s="935" t="s">
        <v>480</v>
      </c>
      <c r="AL119" s="933"/>
      <c r="AM119" s="933"/>
      <c r="AN119" s="933"/>
      <c r="AO119" s="934"/>
      <c r="AP119" s="936" t="s">
        <v>466</v>
      </c>
      <c r="AQ119" s="937"/>
      <c r="AR119" s="937"/>
      <c r="AS119" s="937"/>
      <c r="AT119" s="938"/>
      <c r="AU119" s="943"/>
      <c r="AV119" s="944"/>
      <c r="AW119" s="944"/>
      <c r="AX119" s="944"/>
      <c r="AY119" s="944"/>
      <c r="AZ119" s="251" t="s">
        <v>190</v>
      </c>
      <c r="BA119" s="251"/>
      <c r="BB119" s="251"/>
      <c r="BC119" s="251"/>
      <c r="BD119" s="251"/>
      <c r="BE119" s="251"/>
      <c r="BF119" s="251"/>
      <c r="BG119" s="251"/>
      <c r="BH119" s="251"/>
      <c r="BI119" s="251"/>
      <c r="BJ119" s="251"/>
      <c r="BK119" s="251"/>
      <c r="BL119" s="251"/>
      <c r="BM119" s="251"/>
      <c r="BN119" s="251"/>
      <c r="BO119" s="1010" t="s">
        <v>481</v>
      </c>
      <c r="BP119" s="1038"/>
      <c r="BQ119" s="1032">
        <v>6215411</v>
      </c>
      <c r="BR119" s="1033"/>
      <c r="BS119" s="1033"/>
      <c r="BT119" s="1033"/>
      <c r="BU119" s="1033"/>
      <c r="BV119" s="1033">
        <v>6342073</v>
      </c>
      <c r="BW119" s="1033"/>
      <c r="BX119" s="1033"/>
      <c r="BY119" s="1033"/>
      <c r="BZ119" s="1033"/>
      <c r="CA119" s="1033">
        <v>6591688</v>
      </c>
      <c r="CB119" s="1033"/>
      <c r="CC119" s="1033"/>
      <c r="CD119" s="1033"/>
      <c r="CE119" s="1033"/>
      <c r="CF119" s="1034"/>
      <c r="CG119" s="1035"/>
      <c r="CH119" s="1035"/>
      <c r="CI119" s="1035"/>
      <c r="CJ119" s="1036"/>
      <c r="CK119" s="983"/>
      <c r="CL119" s="984"/>
      <c r="CM119" s="1006" t="s">
        <v>482</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83018</v>
      </c>
      <c r="DH119" s="1019"/>
      <c r="DI119" s="1019"/>
      <c r="DJ119" s="1019"/>
      <c r="DK119" s="1020"/>
      <c r="DL119" s="1018">
        <v>56430</v>
      </c>
      <c r="DM119" s="1019"/>
      <c r="DN119" s="1019"/>
      <c r="DO119" s="1019"/>
      <c r="DP119" s="1020"/>
      <c r="DQ119" s="1018">
        <v>35207</v>
      </c>
      <c r="DR119" s="1019"/>
      <c r="DS119" s="1019"/>
      <c r="DT119" s="1019"/>
      <c r="DU119" s="1020"/>
      <c r="DV119" s="1021">
        <v>1</v>
      </c>
      <c r="DW119" s="1022"/>
      <c r="DX119" s="1022"/>
      <c r="DY119" s="1022"/>
      <c r="DZ119" s="1023"/>
    </row>
    <row r="120" spans="1:130" s="230" customFormat="1" ht="26.25" customHeight="1" x14ac:dyDescent="0.15">
      <c r="A120" s="1090"/>
      <c r="B120" s="982"/>
      <c r="C120" s="955" t="s">
        <v>452</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449</v>
      </c>
      <c r="AB120" s="992"/>
      <c r="AC120" s="992"/>
      <c r="AD120" s="992"/>
      <c r="AE120" s="993"/>
      <c r="AF120" s="994" t="s">
        <v>443</v>
      </c>
      <c r="AG120" s="992"/>
      <c r="AH120" s="992"/>
      <c r="AI120" s="992"/>
      <c r="AJ120" s="993"/>
      <c r="AK120" s="994" t="s">
        <v>446</v>
      </c>
      <c r="AL120" s="992"/>
      <c r="AM120" s="992"/>
      <c r="AN120" s="992"/>
      <c r="AO120" s="993"/>
      <c r="AP120" s="995" t="s">
        <v>450</v>
      </c>
      <c r="AQ120" s="996"/>
      <c r="AR120" s="996"/>
      <c r="AS120" s="996"/>
      <c r="AT120" s="997"/>
      <c r="AU120" s="1024" t="s">
        <v>483</v>
      </c>
      <c r="AV120" s="1025"/>
      <c r="AW120" s="1025"/>
      <c r="AX120" s="1025"/>
      <c r="AY120" s="1026"/>
      <c r="AZ120" s="962" t="s">
        <v>484</v>
      </c>
      <c r="BA120" s="930"/>
      <c r="BB120" s="930"/>
      <c r="BC120" s="930"/>
      <c r="BD120" s="930"/>
      <c r="BE120" s="930"/>
      <c r="BF120" s="930"/>
      <c r="BG120" s="930"/>
      <c r="BH120" s="930"/>
      <c r="BI120" s="930"/>
      <c r="BJ120" s="930"/>
      <c r="BK120" s="930"/>
      <c r="BL120" s="930"/>
      <c r="BM120" s="930"/>
      <c r="BN120" s="930"/>
      <c r="BO120" s="930"/>
      <c r="BP120" s="931"/>
      <c r="BQ120" s="963">
        <v>2911371</v>
      </c>
      <c r="BR120" s="964"/>
      <c r="BS120" s="964"/>
      <c r="BT120" s="964"/>
      <c r="BU120" s="964"/>
      <c r="BV120" s="964">
        <v>3372723</v>
      </c>
      <c r="BW120" s="964"/>
      <c r="BX120" s="964"/>
      <c r="BY120" s="964"/>
      <c r="BZ120" s="964"/>
      <c r="CA120" s="964">
        <v>3577684</v>
      </c>
      <c r="CB120" s="964"/>
      <c r="CC120" s="964"/>
      <c r="CD120" s="964"/>
      <c r="CE120" s="964"/>
      <c r="CF120" s="977">
        <v>98.3</v>
      </c>
      <c r="CG120" s="978"/>
      <c r="CH120" s="978"/>
      <c r="CI120" s="978"/>
      <c r="CJ120" s="978"/>
      <c r="CK120" s="1039" t="s">
        <v>485</v>
      </c>
      <c r="CL120" s="1040"/>
      <c r="CM120" s="1040"/>
      <c r="CN120" s="1040"/>
      <c r="CO120" s="1041"/>
      <c r="CP120" s="1047" t="s">
        <v>486</v>
      </c>
      <c r="CQ120" s="1048"/>
      <c r="CR120" s="1048"/>
      <c r="CS120" s="1048"/>
      <c r="CT120" s="1048"/>
      <c r="CU120" s="1048"/>
      <c r="CV120" s="1048"/>
      <c r="CW120" s="1048"/>
      <c r="CX120" s="1048"/>
      <c r="CY120" s="1048"/>
      <c r="CZ120" s="1048"/>
      <c r="DA120" s="1048"/>
      <c r="DB120" s="1048"/>
      <c r="DC120" s="1048"/>
      <c r="DD120" s="1048"/>
      <c r="DE120" s="1048"/>
      <c r="DF120" s="1049"/>
      <c r="DG120" s="963">
        <v>212668</v>
      </c>
      <c r="DH120" s="964"/>
      <c r="DI120" s="964"/>
      <c r="DJ120" s="964"/>
      <c r="DK120" s="964"/>
      <c r="DL120" s="964">
        <v>217900</v>
      </c>
      <c r="DM120" s="964"/>
      <c r="DN120" s="964"/>
      <c r="DO120" s="964"/>
      <c r="DP120" s="964"/>
      <c r="DQ120" s="964">
        <v>170807</v>
      </c>
      <c r="DR120" s="964"/>
      <c r="DS120" s="964"/>
      <c r="DT120" s="964"/>
      <c r="DU120" s="964"/>
      <c r="DV120" s="965">
        <v>4.7</v>
      </c>
      <c r="DW120" s="965"/>
      <c r="DX120" s="965"/>
      <c r="DY120" s="965"/>
      <c r="DZ120" s="966"/>
    </row>
    <row r="121" spans="1:130" s="230" customFormat="1" ht="26.25" customHeight="1" x14ac:dyDescent="0.15">
      <c r="A121" s="1090"/>
      <c r="B121" s="982"/>
      <c r="C121" s="1007" t="s">
        <v>487</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444</v>
      </c>
      <c r="AB121" s="992"/>
      <c r="AC121" s="992"/>
      <c r="AD121" s="992"/>
      <c r="AE121" s="993"/>
      <c r="AF121" s="994" t="s">
        <v>456</v>
      </c>
      <c r="AG121" s="992"/>
      <c r="AH121" s="992"/>
      <c r="AI121" s="992"/>
      <c r="AJ121" s="993"/>
      <c r="AK121" s="994" t="s">
        <v>459</v>
      </c>
      <c r="AL121" s="992"/>
      <c r="AM121" s="992"/>
      <c r="AN121" s="992"/>
      <c r="AO121" s="993"/>
      <c r="AP121" s="995" t="s">
        <v>446</v>
      </c>
      <c r="AQ121" s="996"/>
      <c r="AR121" s="996"/>
      <c r="AS121" s="996"/>
      <c r="AT121" s="997"/>
      <c r="AU121" s="1027"/>
      <c r="AV121" s="1028"/>
      <c r="AW121" s="1028"/>
      <c r="AX121" s="1028"/>
      <c r="AY121" s="1029"/>
      <c r="AZ121" s="955" t="s">
        <v>488</v>
      </c>
      <c r="BA121" s="956"/>
      <c r="BB121" s="956"/>
      <c r="BC121" s="956"/>
      <c r="BD121" s="956"/>
      <c r="BE121" s="956"/>
      <c r="BF121" s="956"/>
      <c r="BG121" s="956"/>
      <c r="BH121" s="956"/>
      <c r="BI121" s="956"/>
      <c r="BJ121" s="956"/>
      <c r="BK121" s="956"/>
      <c r="BL121" s="956"/>
      <c r="BM121" s="956"/>
      <c r="BN121" s="956"/>
      <c r="BO121" s="956"/>
      <c r="BP121" s="957"/>
      <c r="BQ121" s="958">
        <v>132731</v>
      </c>
      <c r="BR121" s="959"/>
      <c r="BS121" s="959"/>
      <c r="BT121" s="959"/>
      <c r="BU121" s="959"/>
      <c r="BV121" s="959">
        <v>129396</v>
      </c>
      <c r="BW121" s="959"/>
      <c r="BX121" s="959"/>
      <c r="BY121" s="959"/>
      <c r="BZ121" s="959"/>
      <c r="CA121" s="959">
        <v>63799</v>
      </c>
      <c r="CB121" s="959"/>
      <c r="CC121" s="959"/>
      <c r="CD121" s="959"/>
      <c r="CE121" s="959"/>
      <c r="CF121" s="953">
        <v>1.8</v>
      </c>
      <c r="CG121" s="954"/>
      <c r="CH121" s="954"/>
      <c r="CI121" s="954"/>
      <c r="CJ121" s="954"/>
      <c r="CK121" s="1042"/>
      <c r="CL121" s="1043"/>
      <c r="CM121" s="1043"/>
      <c r="CN121" s="1043"/>
      <c r="CO121" s="1044"/>
      <c r="CP121" s="1052" t="s">
        <v>489</v>
      </c>
      <c r="CQ121" s="1053"/>
      <c r="CR121" s="1053"/>
      <c r="CS121" s="1053"/>
      <c r="CT121" s="1053"/>
      <c r="CU121" s="1053"/>
      <c r="CV121" s="1053"/>
      <c r="CW121" s="1053"/>
      <c r="CX121" s="1053"/>
      <c r="CY121" s="1053"/>
      <c r="CZ121" s="1053"/>
      <c r="DA121" s="1053"/>
      <c r="DB121" s="1053"/>
      <c r="DC121" s="1053"/>
      <c r="DD121" s="1053"/>
      <c r="DE121" s="1053"/>
      <c r="DF121" s="1054"/>
      <c r="DG121" s="958" t="s">
        <v>444</v>
      </c>
      <c r="DH121" s="959"/>
      <c r="DI121" s="959"/>
      <c r="DJ121" s="959"/>
      <c r="DK121" s="959"/>
      <c r="DL121" s="959" t="s">
        <v>444</v>
      </c>
      <c r="DM121" s="959"/>
      <c r="DN121" s="959"/>
      <c r="DO121" s="959"/>
      <c r="DP121" s="959"/>
      <c r="DQ121" s="959" t="s">
        <v>474</v>
      </c>
      <c r="DR121" s="959"/>
      <c r="DS121" s="959"/>
      <c r="DT121" s="959"/>
      <c r="DU121" s="959"/>
      <c r="DV121" s="960" t="s">
        <v>449</v>
      </c>
      <c r="DW121" s="960"/>
      <c r="DX121" s="960"/>
      <c r="DY121" s="960"/>
      <c r="DZ121" s="961"/>
    </row>
    <row r="122" spans="1:130" s="230" customFormat="1" ht="26.25" customHeight="1" x14ac:dyDescent="0.15">
      <c r="A122" s="1090"/>
      <c r="B122" s="982"/>
      <c r="C122" s="955" t="s">
        <v>465</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472</v>
      </c>
      <c r="AB122" s="992"/>
      <c r="AC122" s="992"/>
      <c r="AD122" s="992"/>
      <c r="AE122" s="993"/>
      <c r="AF122" s="994" t="s">
        <v>444</v>
      </c>
      <c r="AG122" s="992"/>
      <c r="AH122" s="992"/>
      <c r="AI122" s="992"/>
      <c r="AJ122" s="993"/>
      <c r="AK122" s="994" t="s">
        <v>472</v>
      </c>
      <c r="AL122" s="992"/>
      <c r="AM122" s="992"/>
      <c r="AN122" s="992"/>
      <c r="AO122" s="993"/>
      <c r="AP122" s="995" t="s">
        <v>480</v>
      </c>
      <c r="AQ122" s="996"/>
      <c r="AR122" s="996"/>
      <c r="AS122" s="996"/>
      <c r="AT122" s="997"/>
      <c r="AU122" s="1027"/>
      <c r="AV122" s="1028"/>
      <c r="AW122" s="1028"/>
      <c r="AX122" s="1028"/>
      <c r="AY122" s="1029"/>
      <c r="AZ122" s="1006" t="s">
        <v>490</v>
      </c>
      <c r="BA122" s="998"/>
      <c r="BB122" s="998"/>
      <c r="BC122" s="998"/>
      <c r="BD122" s="998"/>
      <c r="BE122" s="998"/>
      <c r="BF122" s="998"/>
      <c r="BG122" s="998"/>
      <c r="BH122" s="998"/>
      <c r="BI122" s="998"/>
      <c r="BJ122" s="998"/>
      <c r="BK122" s="998"/>
      <c r="BL122" s="998"/>
      <c r="BM122" s="998"/>
      <c r="BN122" s="998"/>
      <c r="BO122" s="998"/>
      <c r="BP122" s="999"/>
      <c r="BQ122" s="1032">
        <v>4500332</v>
      </c>
      <c r="BR122" s="1033"/>
      <c r="BS122" s="1033"/>
      <c r="BT122" s="1033"/>
      <c r="BU122" s="1033"/>
      <c r="BV122" s="1033">
        <v>4787042</v>
      </c>
      <c r="BW122" s="1033"/>
      <c r="BX122" s="1033"/>
      <c r="BY122" s="1033"/>
      <c r="BZ122" s="1033"/>
      <c r="CA122" s="1033">
        <v>4921940</v>
      </c>
      <c r="CB122" s="1033"/>
      <c r="CC122" s="1033"/>
      <c r="CD122" s="1033"/>
      <c r="CE122" s="1033"/>
      <c r="CF122" s="1050">
        <v>135.30000000000001</v>
      </c>
      <c r="CG122" s="1051"/>
      <c r="CH122" s="1051"/>
      <c r="CI122" s="1051"/>
      <c r="CJ122" s="1051"/>
      <c r="CK122" s="1042"/>
      <c r="CL122" s="1043"/>
      <c r="CM122" s="1043"/>
      <c r="CN122" s="1043"/>
      <c r="CO122" s="1044"/>
      <c r="CP122" s="1052" t="s">
        <v>491</v>
      </c>
      <c r="CQ122" s="1053"/>
      <c r="CR122" s="1053"/>
      <c r="CS122" s="1053"/>
      <c r="CT122" s="1053"/>
      <c r="CU122" s="1053"/>
      <c r="CV122" s="1053"/>
      <c r="CW122" s="1053"/>
      <c r="CX122" s="1053"/>
      <c r="CY122" s="1053"/>
      <c r="CZ122" s="1053"/>
      <c r="DA122" s="1053"/>
      <c r="DB122" s="1053"/>
      <c r="DC122" s="1053"/>
      <c r="DD122" s="1053"/>
      <c r="DE122" s="1053"/>
      <c r="DF122" s="1054"/>
      <c r="DG122" s="958" t="s">
        <v>449</v>
      </c>
      <c r="DH122" s="959"/>
      <c r="DI122" s="959"/>
      <c r="DJ122" s="959"/>
      <c r="DK122" s="959"/>
      <c r="DL122" s="959" t="s">
        <v>472</v>
      </c>
      <c r="DM122" s="959"/>
      <c r="DN122" s="959"/>
      <c r="DO122" s="959"/>
      <c r="DP122" s="959"/>
      <c r="DQ122" s="959" t="s">
        <v>492</v>
      </c>
      <c r="DR122" s="959"/>
      <c r="DS122" s="959"/>
      <c r="DT122" s="959"/>
      <c r="DU122" s="959"/>
      <c r="DV122" s="960" t="s">
        <v>444</v>
      </c>
      <c r="DW122" s="960"/>
      <c r="DX122" s="960"/>
      <c r="DY122" s="960"/>
      <c r="DZ122" s="961"/>
    </row>
    <row r="123" spans="1:130" s="230" customFormat="1" ht="26.25" customHeight="1" x14ac:dyDescent="0.15">
      <c r="A123" s="1090"/>
      <c r="B123" s="982"/>
      <c r="C123" s="955" t="s">
        <v>473</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444</v>
      </c>
      <c r="AB123" s="992"/>
      <c r="AC123" s="992"/>
      <c r="AD123" s="992"/>
      <c r="AE123" s="993"/>
      <c r="AF123" s="994" t="s">
        <v>444</v>
      </c>
      <c r="AG123" s="992"/>
      <c r="AH123" s="992"/>
      <c r="AI123" s="992"/>
      <c r="AJ123" s="993"/>
      <c r="AK123" s="994" t="s">
        <v>466</v>
      </c>
      <c r="AL123" s="992"/>
      <c r="AM123" s="992"/>
      <c r="AN123" s="992"/>
      <c r="AO123" s="993"/>
      <c r="AP123" s="995" t="s">
        <v>474</v>
      </c>
      <c r="AQ123" s="996"/>
      <c r="AR123" s="996"/>
      <c r="AS123" s="996"/>
      <c r="AT123" s="997"/>
      <c r="AU123" s="1030"/>
      <c r="AV123" s="1031"/>
      <c r="AW123" s="1031"/>
      <c r="AX123" s="1031"/>
      <c r="AY123" s="1031"/>
      <c r="AZ123" s="251" t="s">
        <v>190</v>
      </c>
      <c r="BA123" s="251"/>
      <c r="BB123" s="251"/>
      <c r="BC123" s="251"/>
      <c r="BD123" s="251"/>
      <c r="BE123" s="251"/>
      <c r="BF123" s="251"/>
      <c r="BG123" s="251"/>
      <c r="BH123" s="251"/>
      <c r="BI123" s="251"/>
      <c r="BJ123" s="251"/>
      <c r="BK123" s="251"/>
      <c r="BL123" s="251"/>
      <c r="BM123" s="251"/>
      <c r="BN123" s="251"/>
      <c r="BO123" s="1010" t="s">
        <v>493</v>
      </c>
      <c r="BP123" s="1038"/>
      <c r="BQ123" s="1096">
        <v>7544434</v>
      </c>
      <c r="BR123" s="1097"/>
      <c r="BS123" s="1097"/>
      <c r="BT123" s="1097"/>
      <c r="BU123" s="1097"/>
      <c r="BV123" s="1097">
        <v>8289161</v>
      </c>
      <c r="BW123" s="1097"/>
      <c r="BX123" s="1097"/>
      <c r="BY123" s="1097"/>
      <c r="BZ123" s="1097"/>
      <c r="CA123" s="1097">
        <v>8563423</v>
      </c>
      <c r="CB123" s="1097"/>
      <c r="CC123" s="1097"/>
      <c r="CD123" s="1097"/>
      <c r="CE123" s="1097"/>
      <c r="CF123" s="1034"/>
      <c r="CG123" s="1035"/>
      <c r="CH123" s="1035"/>
      <c r="CI123" s="1035"/>
      <c r="CJ123" s="1036"/>
      <c r="CK123" s="1042"/>
      <c r="CL123" s="1043"/>
      <c r="CM123" s="1043"/>
      <c r="CN123" s="1043"/>
      <c r="CO123" s="1044"/>
      <c r="CP123" s="1052" t="s">
        <v>494</v>
      </c>
      <c r="CQ123" s="1053"/>
      <c r="CR123" s="1053"/>
      <c r="CS123" s="1053"/>
      <c r="CT123" s="1053"/>
      <c r="CU123" s="1053"/>
      <c r="CV123" s="1053"/>
      <c r="CW123" s="1053"/>
      <c r="CX123" s="1053"/>
      <c r="CY123" s="1053"/>
      <c r="CZ123" s="1053"/>
      <c r="DA123" s="1053"/>
      <c r="DB123" s="1053"/>
      <c r="DC123" s="1053"/>
      <c r="DD123" s="1053"/>
      <c r="DE123" s="1053"/>
      <c r="DF123" s="1054"/>
      <c r="DG123" s="991" t="s">
        <v>449</v>
      </c>
      <c r="DH123" s="992"/>
      <c r="DI123" s="992"/>
      <c r="DJ123" s="992"/>
      <c r="DK123" s="993"/>
      <c r="DL123" s="994" t="s">
        <v>443</v>
      </c>
      <c r="DM123" s="992"/>
      <c r="DN123" s="992"/>
      <c r="DO123" s="992"/>
      <c r="DP123" s="993"/>
      <c r="DQ123" s="994" t="s">
        <v>444</v>
      </c>
      <c r="DR123" s="992"/>
      <c r="DS123" s="992"/>
      <c r="DT123" s="992"/>
      <c r="DU123" s="993"/>
      <c r="DV123" s="995" t="s">
        <v>492</v>
      </c>
      <c r="DW123" s="996"/>
      <c r="DX123" s="996"/>
      <c r="DY123" s="996"/>
      <c r="DZ123" s="997"/>
    </row>
    <row r="124" spans="1:130" s="230" customFormat="1" ht="26.25" customHeight="1" thickBot="1" x14ac:dyDescent="0.2">
      <c r="A124" s="1090"/>
      <c r="B124" s="982"/>
      <c r="C124" s="955" t="s">
        <v>477</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444</v>
      </c>
      <c r="AB124" s="992"/>
      <c r="AC124" s="992"/>
      <c r="AD124" s="992"/>
      <c r="AE124" s="993"/>
      <c r="AF124" s="994" t="s">
        <v>130</v>
      </c>
      <c r="AG124" s="992"/>
      <c r="AH124" s="992"/>
      <c r="AI124" s="992"/>
      <c r="AJ124" s="993"/>
      <c r="AK124" s="994" t="s">
        <v>480</v>
      </c>
      <c r="AL124" s="992"/>
      <c r="AM124" s="992"/>
      <c r="AN124" s="992"/>
      <c r="AO124" s="993"/>
      <c r="AP124" s="995" t="s">
        <v>130</v>
      </c>
      <c r="AQ124" s="996"/>
      <c r="AR124" s="996"/>
      <c r="AS124" s="996"/>
      <c r="AT124" s="997"/>
      <c r="AU124" s="1092" t="s">
        <v>495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444</v>
      </c>
      <c r="BR124" s="1060"/>
      <c r="BS124" s="1060"/>
      <c r="BT124" s="1060"/>
      <c r="BU124" s="1060"/>
      <c r="BV124" s="1060" t="s">
        <v>466</v>
      </c>
      <c r="BW124" s="1060"/>
      <c r="BX124" s="1060"/>
      <c r="BY124" s="1060"/>
      <c r="BZ124" s="1060"/>
      <c r="CA124" s="1060" t="s">
        <v>130</v>
      </c>
      <c r="CB124" s="1060"/>
      <c r="CC124" s="1060"/>
      <c r="CD124" s="1060"/>
      <c r="CE124" s="1060"/>
      <c r="CF124" s="1061"/>
      <c r="CG124" s="1062"/>
      <c r="CH124" s="1062"/>
      <c r="CI124" s="1062"/>
      <c r="CJ124" s="1063"/>
      <c r="CK124" s="1045"/>
      <c r="CL124" s="1045"/>
      <c r="CM124" s="1045"/>
      <c r="CN124" s="1045"/>
      <c r="CO124" s="1046"/>
      <c r="CP124" s="1052" t="s">
        <v>496</v>
      </c>
      <c r="CQ124" s="1053"/>
      <c r="CR124" s="1053"/>
      <c r="CS124" s="1053"/>
      <c r="CT124" s="1053"/>
      <c r="CU124" s="1053"/>
      <c r="CV124" s="1053"/>
      <c r="CW124" s="1053"/>
      <c r="CX124" s="1053"/>
      <c r="CY124" s="1053"/>
      <c r="CZ124" s="1053"/>
      <c r="DA124" s="1053"/>
      <c r="DB124" s="1053"/>
      <c r="DC124" s="1053"/>
      <c r="DD124" s="1053"/>
      <c r="DE124" s="1053"/>
      <c r="DF124" s="1054"/>
      <c r="DG124" s="1037" t="s">
        <v>472</v>
      </c>
      <c r="DH124" s="1019"/>
      <c r="DI124" s="1019"/>
      <c r="DJ124" s="1019"/>
      <c r="DK124" s="1020"/>
      <c r="DL124" s="1018" t="s">
        <v>466</v>
      </c>
      <c r="DM124" s="1019"/>
      <c r="DN124" s="1019"/>
      <c r="DO124" s="1019"/>
      <c r="DP124" s="1020"/>
      <c r="DQ124" s="1018" t="s">
        <v>466</v>
      </c>
      <c r="DR124" s="1019"/>
      <c r="DS124" s="1019"/>
      <c r="DT124" s="1019"/>
      <c r="DU124" s="1020"/>
      <c r="DV124" s="1021" t="s">
        <v>449</v>
      </c>
      <c r="DW124" s="1022"/>
      <c r="DX124" s="1022"/>
      <c r="DY124" s="1022"/>
      <c r="DZ124" s="1023"/>
    </row>
    <row r="125" spans="1:130" s="230" customFormat="1" ht="26.25" customHeight="1" x14ac:dyDescent="0.15">
      <c r="A125" s="1090"/>
      <c r="B125" s="982"/>
      <c r="C125" s="955" t="s">
        <v>479</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444</v>
      </c>
      <c r="AB125" s="992"/>
      <c r="AC125" s="992"/>
      <c r="AD125" s="992"/>
      <c r="AE125" s="993"/>
      <c r="AF125" s="994" t="s">
        <v>480</v>
      </c>
      <c r="AG125" s="992"/>
      <c r="AH125" s="992"/>
      <c r="AI125" s="992"/>
      <c r="AJ125" s="993"/>
      <c r="AK125" s="994" t="s">
        <v>472</v>
      </c>
      <c r="AL125" s="992"/>
      <c r="AM125" s="992"/>
      <c r="AN125" s="992"/>
      <c r="AO125" s="993"/>
      <c r="AP125" s="995" t="s">
        <v>449</v>
      </c>
      <c r="AQ125" s="996"/>
      <c r="AR125" s="996"/>
      <c r="AS125" s="996"/>
      <c r="AT125" s="99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5" t="s">
        <v>497</v>
      </c>
      <c r="CL125" s="1040"/>
      <c r="CM125" s="1040"/>
      <c r="CN125" s="1040"/>
      <c r="CO125" s="1041"/>
      <c r="CP125" s="962" t="s">
        <v>498</v>
      </c>
      <c r="CQ125" s="930"/>
      <c r="CR125" s="930"/>
      <c r="CS125" s="930"/>
      <c r="CT125" s="930"/>
      <c r="CU125" s="930"/>
      <c r="CV125" s="930"/>
      <c r="CW125" s="930"/>
      <c r="CX125" s="930"/>
      <c r="CY125" s="930"/>
      <c r="CZ125" s="930"/>
      <c r="DA125" s="930"/>
      <c r="DB125" s="930"/>
      <c r="DC125" s="930"/>
      <c r="DD125" s="930"/>
      <c r="DE125" s="930"/>
      <c r="DF125" s="931"/>
      <c r="DG125" s="963" t="s">
        <v>449</v>
      </c>
      <c r="DH125" s="964"/>
      <c r="DI125" s="964"/>
      <c r="DJ125" s="964"/>
      <c r="DK125" s="964"/>
      <c r="DL125" s="964" t="s">
        <v>480</v>
      </c>
      <c r="DM125" s="964"/>
      <c r="DN125" s="964"/>
      <c r="DO125" s="964"/>
      <c r="DP125" s="964"/>
      <c r="DQ125" s="964" t="s">
        <v>130</v>
      </c>
      <c r="DR125" s="964"/>
      <c r="DS125" s="964"/>
      <c r="DT125" s="964"/>
      <c r="DU125" s="964"/>
      <c r="DV125" s="965" t="s">
        <v>446</v>
      </c>
      <c r="DW125" s="965"/>
      <c r="DX125" s="965"/>
      <c r="DY125" s="965"/>
      <c r="DZ125" s="966"/>
    </row>
    <row r="126" spans="1:130" s="230" customFormat="1" ht="26.25" customHeight="1" thickBot="1" x14ac:dyDescent="0.2">
      <c r="A126" s="1090"/>
      <c r="B126" s="982"/>
      <c r="C126" s="955" t="s">
        <v>482</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v>37674</v>
      </c>
      <c r="AB126" s="992"/>
      <c r="AC126" s="992"/>
      <c r="AD126" s="992"/>
      <c r="AE126" s="993"/>
      <c r="AF126" s="994">
        <v>26588</v>
      </c>
      <c r="AG126" s="992"/>
      <c r="AH126" s="992"/>
      <c r="AI126" s="992"/>
      <c r="AJ126" s="993"/>
      <c r="AK126" s="994">
        <v>21221</v>
      </c>
      <c r="AL126" s="992"/>
      <c r="AM126" s="992"/>
      <c r="AN126" s="992"/>
      <c r="AO126" s="993"/>
      <c r="AP126" s="995">
        <v>0.6</v>
      </c>
      <c r="AQ126" s="996"/>
      <c r="AR126" s="996"/>
      <c r="AS126" s="996"/>
      <c r="AT126" s="99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6"/>
      <c r="CL126" s="1043"/>
      <c r="CM126" s="1043"/>
      <c r="CN126" s="1043"/>
      <c r="CO126" s="1044"/>
      <c r="CP126" s="955" t="s">
        <v>499</v>
      </c>
      <c r="CQ126" s="956"/>
      <c r="CR126" s="956"/>
      <c r="CS126" s="956"/>
      <c r="CT126" s="956"/>
      <c r="CU126" s="956"/>
      <c r="CV126" s="956"/>
      <c r="CW126" s="956"/>
      <c r="CX126" s="956"/>
      <c r="CY126" s="956"/>
      <c r="CZ126" s="956"/>
      <c r="DA126" s="956"/>
      <c r="DB126" s="956"/>
      <c r="DC126" s="956"/>
      <c r="DD126" s="956"/>
      <c r="DE126" s="956"/>
      <c r="DF126" s="957"/>
      <c r="DG126" s="958" t="s">
        <v>456</v>
      </c>
      <c r="DH126" s="959"/>
      <c r="DI126" s="959"/>
      <c r="DJ126" s="959"/>
      <c r="DK126" s="959"/>
      <c r="DL126" s="959" t="s">
        <v>446</v>
      </c>
      <c r="DM126" s="959"/>
      <c r="DN126" s="959"/>
      <c r="DO126" s="959"/>
      <c r="DP126" s="959"/>
      <c r="DQ126" s="959" t="s">
        <v>466</v>
      </c>
      <c r="DR126" s="959"/>
      <c r="DS126" s="959"/>
      <c r="DT126" s="959"/>
      <c r="DU126" s="959"/>
      <c r="DV126" s="960" t="s">
        <v>472</v>
      </c>
      <c r="DW126" s="960"/>
      <c r="DX126" s="960"/>
      <c r="DY126" s="960"/>
      <c r="DZ126" s="961"/>
    </row>
    <row r="127" spans="1:130" s="230" customFormat="1" ht="26.25" customHeight="1" x14ac:dyDescent="0.15">
      <c r="A127" s="1091"/>
      <c r="B127" s="984"/>
      <c r="C127" s="1006" t="s">
        <v>500</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t="s">
        <v>444</v>
      </c>
      <c r="AB127" s="992"/>
      <c r="AC127" s="992"/>
      <c r="AD127" s="992"/>
      <c r="AE127" s="993"/>
      <c r="AF127" s="994" t="s">
        <v>480</v>
      </c>
      <c r="AG127" s="992"/>
      <c r="AH127" s="992"/>
      <c r="AI127" s="992"/>
      <c r="AJ127" s="993"/>
      <c r="AK127" s="994" t="s">
        <v>444</v>
      </c>
      <c r="AL127" s="992"/>
      <c r="AM127" s="992"/>
      <c r="AN127" s="992"/>
      <c r="AO127" s="993"/>
      <c r="AP127" s="995" t="s">
        <v>444</v>
      </c>
      <c r="AQ127" s="996"/>
      <c r="AR127" s="996"/>
      <c r="AS127" s="996"/>
      <c r="AT127" s="997"/>
      <c r="AU127" s="232"/>
      <c r="AV127" s="232"/>
      <c r="AW127" s="232"/>
      <c r="AX127" s="1064" t="s">
        <v>501</v>
      </c>
      <c r="AY127" s="1065"/>
      <c r="AZ127" s="1065"/>
      <c r="BA127" s="1065"/>
      <c r="BB127" s="1065"/>
      <c r="BC127" s="1065"/>
      <c r="BD127" s="1065"/>
      <c r="BE127" s="1066"/>
      <c r="BF127" s="1067" t="s">
        <v>502</v>
      </c>
      <c r="BG127" s="1065"/>
      <c r="BH127" s="1065"/>
      <c r="BI127" s="1065"/>
      <c r="BJ127" s="1065"/>
      <c r="BK127" s="1065"/>
      <c r="BL127" s="1066"/>
      <c r="BM127" s="1067" t="s">
        <v>503</v>
      </c>
      <c r="BN127" s="1065"/>
      <c r="BO127" s="1065"/>
      <c r="BP127" s="1065"/>
      <c r="BQ127" s="1065"/>
      <c r="BR127" s="1065"/>
      <c r="BS127" s="1066"/>
      <c r="BT127" s="1067" t="s">
        <v>504</v>
      </c>
      <c r="BU127" s="1065"/>
      <c r="BV127" s="1065"/>
      <c r="BW127" s="1065"/>
      <c r="BX127" s="1065"/>
      <c r="BY127" s="1065"/>
      <c r="BZ127" s="1088"/>
      <c r="CA127" s="232"/>
      <c r="CB127" s="232"/>
      <c r="CC127" s="232"/>
      <c r="CD127" s="255"/>
      <c r="CE127" s="255"/>
      <c r="CF127" s="255"/>
      <c r="CG127" s="232"/>
      <c r="CH127" s="232"/>
      <c r="CI127" s="232"/>
      <c r="CJ127" s="254"/>
      <c r="CK127" s="1056"/>
      <c r="CL127" s="1043"/>
      <c r="CM127" s="1043"/>
      <c r="CN127" s="1043"/>
      <c r="CO127" s="1044"/>
      <c r="CP127" s="955" t="s">
        <v>505</v>
      </c>
      <c r="CQ127" s="956"/>
      <c r="CR127" s="956"/>
      <c r="CS127" s="956"/>
      <c r="CT127" s="956"/>
      <c r="CU127" s="956"/>
      <c r="CV127" s="956"/>
      <c r="CW127" s="956"/>
      <c r="CX127" s="956"/>
      <c r="CY127" s="956"/>
      <c r="CZ127" s="956"/>
      <c r="DA127" s="956"/>
      <c r="DB127" s="956"/>
      <c r="DC127" s="956"/>
      <c r="DD127" s="956"/>
      <c r="DE127" s="956"/>
      <c r="DF127" s="957"/>
      <c r="DG127" s="958" t="s">
        <v>130</v>
      </c>
      <c r="DH127" s="959"/>
      <c r="DI127" s="959"/>
      <c r="DJ127" s="959"/>
      <c r="DK127" s="959"/>
      <c r="DL127" s="959" t="s">
        <v>449</v>
      </c>
      <c r="DM127" s="959"/>
      <c r="DN127" s="959"/>
      <c r="DO127" s="959"/>
      <c r="DP127" s="959"/>
      <c r="DQ127" s="959" t="s">
        <v>444</v>
      </c>
      <c r="DR127" s="959"/>
      <c r="DS127" s="959"/>
      <c r="DT127" s="959"/>
      <c r="DU127" s="959"/>
      <c r="DV127" s="960" t="s">
        <v>449</v>
      </c>
      <c r="DW127" s="960"/>
      <c r="DX127" s="960"/>
      <c r="DY127" s="960"/>
      <c r="DZ127" s="961"/>
    </row>
    <row r="128" spans="1:130" s="230" customFormat="1" ht="26.25" customHeight="1" thickBot="1" x14ac:dyDescent="0.2">
      <c r="A128" s="1074" t="s">
        <v>506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507</v>
      </c>
      <c r="X128" s="1076"/>
      <c r="Y128" s="1076"/>
      <c r="Z128" s="1077"/>
      <c r="AA128" s="1078">
        <v>15260</v>
      </c>
      <c r="AB128" s="1079"/>
      <c r="AC128" s="1079"/>
      <c r="AD128" s="1079"/>
      <c r="AE128" s="1080"/>
      <c r="AF128" s="1081">
        <v>17336</v>
      </c>
      <c r="AG128" s="1079"/>
      <c r="AH128" s="1079"/>
      <c r="AI128" s="1079"/>
      <c r="AJ128" s="1080"/>
      <c r="AK128" s="1081">
        <v>14392</v>
      </c>
      <c r="AL128" s="1079"/>
      <c r="AM128" s="1079"/>
      <c r="AN128" s="1079"/>
      <c r="AO128" s="1080"/>
      <c r="AP128" s="1082"/>
      <c r="AQ128" s="1083"/>
      <c r="AR128" s="1083"/>
      <c r="AS128" s="1083"/>
      <c r="AT128" s="1084"/>
      <c r="AU128" s="232"/>
      <c r="AV128" s="232"/>
      <c r="AW128" s="232"/>
      <c r="AX128" s="929" t="s">
        <v>508</v>
      </c>
      <c r="AY128" s="930"/>
      <c r="AZ128" s="930"/>
      <c r="BA128" s="930"/>
      <c r="BB128" s="930"/>
      <c r="BC128" s="930"/>
      <c r="BD128" s="930"/>
      <c r="BE128" s="931"/>
      <c r="BF128" s="1085" t="s">
        <v>130</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9"/>
      <c r="CA128" s="255"/>
      <c r="CB128" s="255"/>
      <c r="CC128" s="255"/>
      <c r="CD128" s="255"/>
      <c r="CE128" s="255"/>
      <c r="CF128" s="255"/>
      <c r="CG128" s="232"/>
      <c r="CH128" s="232"/>
      <c r="CI128" s="232"/>
      <c r="CJ128" s="254"/>
      <c r="CK128" s="1057"/>
      <c r="CL128" s="1058"/>
      <c r="CM128" s="1058"/>
      <c r="CN128" s="1058"/>
      <c r="CO128" s="1059"/>
      <c r="CP128" s="1068" t="s">
        <v>509</v>
      </c>
      <c r="CQ128" s="762"/>
      <c r="CR128" s="762"/>
      <c r="CS128" s="762"/>
      <c r="CT128" s="762"/>
      <c r="CU128" s="762"/>
      <c r="CV128" s="762"/>
      <c r="CW128" s="762"/>
      <c r="CX128" s="762"/>
      <c r="CY128" s="762"/>
      <c r="CZ128" s="762"/>
      <c r="DA128" s="762"/>
      <c r="DB128" s="762"/>
      <c r="DC128" s="762"/>
      <c r="DD128" s="762"/>
      <c r="DE128" s="762"/>
      <c r="DF128" s="1069"/>
      <c r="DG128" s="1070" t="s">
        <v>130</v>
      </c>
      <c r="DH128" s="1071"/>
      <c r="DI128" s="1071"/>
      <c r="DJ128" s="1071"/>
      <c r="DK128" s="1071"/>
      <c r="DL128" s="1071" t="s">
        <v>510</v>
      </c>
      <c r="DM128" s="1071"/>
      <c r="DN128" s="1071"/>
      <c r="DO128" s="1071"/>
      <c r="DP128" s="1071"/>
      <c r="DQ128" s="1071" t="s">
        <v>444</v>
      </c>
      <c r="DR128" s="1071"/>
      <c r="DS128" s="1071"/>
      <c r="DT128" s="1071"/>
      <c r="DU128" s="1071"/>
      <c r="DV128" s="1072" t="s">
        <v>444</v>
      </c>
      <c r="DW128" s="1072"/>
      <c r="DX128" s="1072"/>
      <c r="DY128" s="1072"/>
      <c r="DZ128" s="1073"/>
    </row>
    <row r="129" spans="1:131" s="230" customFormat="1" ht="26.25" customHeight="1" x14ac:dyDescent="0.15">
      <c r="A129" s="967" t="s">
        <v>109</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511</v>
      </c>
      <c r="X129" s="1104"/>
      <c r="Y129" s="1104"/>
      <c r="Z129" s="1105"/>
      <c r="AA129" s="991">
        <v>3835078</v>
      </c>
      <c r="AB129" s="992"/>
      <c r="AC129" s="992"/>
      <c r="AD129" s="992"/>
      <c r="AE129" s="993"/>
      <c r="AF129" s="994">
        <v>4106187</v>
      </c>
      <c r="AG129" s="992"/>
      <c r="AH129" s="992"/>
      <c r="AI129" s="992"/>
      <c r="AJ129" s="993"/>
      <c r="AK129" s="994">
        <v>4021133</v>
      </c>
      <c r="AL129" s="992"/>
      <c r="AM129" s="992"/>
      <c r="AN129" s="992"/>
      <c r="AO129" s="993"/>
      <c r="AP129" s="1106"/>
      <c r="AQ129" s="1107"/>
      <c r="AR129" s="1107"/>
      <c r="AS129" s="1107"/>
      <c r="AT129" s="1108"/>
      <c r="AU129" s="233"/>
      <c r="AV129" s="233"/>
      <c r="AW129" s="233"/>
      <c r="AX129" s="1098" t="s">
        <v>512</v>
      </c>
      <c r="AY129" s="956"/>
      <c r="AZ129" s="956"/>
      <c r="BA129" s="956"/>
      <c r="BB129" s="956"/>
      <c r="BC129" s="956"/>
      <c r="BD129" s="956"/>
      <c r="BE129" s="957"/>
      <c r="BF129" s="1099" t="s">
        <v>456</v>
      </c>
      <c r="BG129" s="1100"/>
      <c r="BH129" s="1100"/>
      <c r="BI129" s="1100"/>
      <c r="BJ129" s="1100"/>
      <c r="BK129" s="1100"/>
      <c r="BL129" s="1101"/>
      <c r="BM129" s="1099">
        <v>20</v>
      </c>
      <c r="BN129" s="1100"/>
      <c r="BO129" s="1100"/>
      <c r="BP129" s="1100"/>
      <c r="BQ129" s="1100"/>
      <c r="BR129" s="1100"/>
      <c r="BS129" s="1101"/>
      <c r="BT129" s="1099">
        <v>30</v>
      </c>
      <c r="BU129" s="1100"/>
      <c r="BV129" s="1100"/>
      <c r="BW129" s="1100"/>
      <c r="BX129" s="1100"/>
      <c r="BY129" s="1100"/>
      <c r="BZ129" s="110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67" t="s">
        <v>513</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514</v>
      </c>
      <c r="X130" s="1104"/>
      <c r="Y130" s="1104"/>
      <c r="Z130" s="1105"/>
      <c r="AA130" s="991">
        <v>362078</v>
      </c>
      <c r="AB130" s="992"/>
      <c r="AC130" s="992"/>
      <c r="AD130" s="992"/>
      <c r="AE130" s="993"/>
      <c r="AF130" s="994">
        <v>366572</v>
      </c>
      <c r="AG130" s="992"/>
      <c r="AH130" s="992"/>
      <c r="AI130" s="992"/>
      <c r="AJ130" s="993"/>
      <c r="AK130" s="994">
        <v>382740</v>
      </c>
      <c r="AL130" s="992"/>
      <c r="AM130" s="992"/>
      <c r="AN130" s="992"/>
      <c r="AO130" s="993"/>
      <c r="AP130" s="1106"/>
      <c r="AQ130" s="1107"/>
      <c r="AR130" s="1107"/>
      <c r="AS130" s="1107"/>
      <c r="AT130" s="1108"/>
      <c r="AU130" s="233"/>
      <c r="AV130" s="233"/>
      <c r="AW130" s="233"/>
      <c r="AX130" s="1098" t="s">
        <v>515</v>
      </c>
      <c r="AY130" s="956"/>
      <c r="AZ130" s="956"/>
      <c r="BA130" s="956"/>
      <c r="BB130" s="956"/>
      <c r="BC130" s="956"/>
      <c r="BD130" s="956"/>
      <c r="BE130" s="957"/>
      <c r="BF130" s="1134">
        <v>1.3</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516</v>
      </c>
      <c r="X131" s="1141"/>
      <c r="Y131" s="1141"/>
      <c r="Z131" s="1142"/>
      <c r="AA131" s="1037">
        <v>3473000</v>
      </c>
      <c r="AB131" s="1019"/>
      <c r="AC131" s="1019"/>
      <c r="AD131" s="1019"/>
      <c r="AE131" s="1020"/>
      <c r="AF131" s="1018">
        <v>3739615</v>
      </c>
      <c r="AG131" s="1019"/>
      <c r="AH131" s="1019"/>
      <c r="AI131" s="1019"/>
      <c r="AJ131" s="1020"/>
      <c r="AK131" s="1018">
        <v>3638393</v>
      </c>
      <c r="AL131" s="1019"/>
      <c r="AM131" s="1019"/>
      <c r="AN131" s="1019"/>
      <c r="AO131" s="1020"/>
      <c r="AP131" s="1143"/>
      <c r="AQ131" s="1144"/>
      <c r="AR131" s="1144"/>
      <c r="AS131" s="1144"/>
      <c r="AT131" s="1145"/>
      <c r="AU131" s="233"/>
      <c r="AV131" s="233"/>
      <c r="AW131" s="233"/>
      <c r="AX131" s="1116" t="s">
        <v>517</v>
      </c>
      <c r="AY131" s="762"/>
      <c r="AZ131" s="762"/>
      <c r="BA131" s="762"/>
      <c r="BB131" s="762"/>
      <c r="BC131" s="762"/>
      <c r="BD131" s="762"/>
      <c r="BE131" s="1069"/>
      <c r="BF131" s="1117" t="s">
        <v>518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3" t="s">
        <v>519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520</v>
      </c>
      <c r="W132" s="1127"/>
      <c r="X132" s="1127"/>
      <c r="Y132" s="1127"/>
      <c r="Z132" s="1128"/>
      <c r="AA132" s="1129">
        <v>1.7631730000000001</v>
      </c>
      <c r="AB132" s="1130"/>
      <c r="AC132" s="1130"/>
      <c r="AD132" s="1130"/>
      <c r="AE132" s="1131"/>
      <c r="AF132" s="1132">
        <v>1.1309720000000001</v>
      </c>
      <c r="AG132" s="1130"/>
      <c r="AH132" s="1130"/>
      <c r="AI132" s="1130"/>
      <c r="AJ132" s="1131"/>
      <c r="AK132" s="1132">
        <v>1.2637172999999999</v>
      </c>
      <c r="AL132" s="1130"/>
      <c r="AM132" s="1130"/>
      <c r="AN132" s="1130"/>
      <c r="AO132" s="1131"/>
      <c r="AP132" s="1034"/>
      <c r="AQ132" s="1035"/>
      <c r="AR132" s="1035"/>
      <c r="AS132" s="1035"/>
      <c r="AT132" s="113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521</v>
      </c>
      <c r="W133" s="1110"/>
      <c r="X133" s="1110"/>
      <c r="Y133" s="1110"/>
      <c r="Z133" s="1111"/>
      <c r="AA133" s="1112">
        <v>1.8</v>
      </c>
      <c r="AB133" s="1113"/>
      <c r="AC133" s="1113"/>
      <c r="AD133" s="1113"/>
      <c r="AE133" s="1114"/>
      <c r="AF133" s="1112">
        <v>1.5</v>
      </c>
      <c r="AG133" s="1113"/>
      <c r="AH133" s="1113"/>
      <c r="AI133" s="1113"/>
      <c r="AJ133" s="1114"/>
      <c r="AK133" s="1112">
        <v>1.3</v>
      </c>
      <c r="AL133" s="1113"/>
      <c r="AM133" s="1113"/>
      <c r="AN133" s="1113"/>
      <c r="AO133" s="1114"/>
      <c r="AP133" s="1061"/>
      <c r="AQ133" s="1062"/>
      <c r="AR133" s="1062"/>
      <c r="AS133" s="1062"/>
      <c r="AT133" s="111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94XqnGBnpyuzyEdFtxNDhq4ktqESawooDgGzMVZeN4G80uPmsPGSCrWiVC4V8i3Wp2aSC9efJA0JgCT4c7AHQ==" saltValue="16JBc39xrI8Ffky/Kdx0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FPd/ZjOgOE+XKYBeVDy2OeSc6BI5Lh43nRBogzbCsTutBMTDxNegmkORaHyc6tW9jf3RR53vDV1bbtN7ii0rw==" saltValue="rTZrMhfxJzbKrCc4UbSkw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YFNmGd0cVL698N87Dhi54SdLA63AjFXIYtO6oU0WmdAakmoqYMZNnkOJ8Nz1nVqJ2fo+e7HAtMBJVFstFLFQ==" saltValue="XZixSQowM4Yyy0FvpMXGu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7"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8"/>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9" t="s">
        <v>530</v>
      </c>
      <c r="AL9" s="1150"/>
      <c r="AM9" s="1150"/>
      <c r="AN9" s="1151"/>
      <c r="AO9" s="281">
        <v>1444023</v>
      </c>
      <c r="AP9" s="281">
        <v>93713</v>
      </c>
      <c r="AQ9" s="282">
        <v>91991</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9" t="s">
        <v>531</v>
      </c>
      <c r="AL10" s="1150"/>
      <c r="AM10" s="1150"/>
      <c r="AN10" s="1151"/>
      <c r="AO10" s="284">
        <v>242957</v>
      </c>
      <c r="AP10" s="284">
        <v>15767</v>
      </c>
      <c r="AQ10" s="285">
        <v>12405</v>
      </c>
      <c r="AR10" s="286">
        <v>27.1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9" t="s">
        <v>532</v>
      </c>
      <c r="AL11" s="1150"/>
      <c r="AM11" s="1150"/>
      <c r="AN11" s="1151"/>
      <c r="AO11" s="284" t="s">
        <v>533</v>
      </c>
      <c r="AP11" s="284" t="s">
        <v>533</v>
      </c>
      <c r="AQ11" s="285">
        <v>395</v>
      </c>
      <c r="AR11" s="286" t="s">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9" t="s">
        <v>534</v>
      </c>
      <c r="AL12" s="1150"/>
      <c r="AM12" s="1150"/>
      <c r="AN12" s="1151"/>
      <c r="AO12" s="284" t="s">
        <v>533</v>
      </c>
      <c r="AP12" s="284" t="s">
        <v>533</v>
      </c>
      <c r="AQ12" s="285">
        <v>19</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9" t="s">
        <v>535</v>
      </c>
      <c r="AL13" s="1150"/>
      <c r="AM13" s="1150"/>
      <c r="AN13" s="1151"/>
      <c r="AO13" s="284">
        <v>106973</v>
      </c>
      <c r="AP13" s="284">
        <v>6942</v>
      </c>
      <c r="AQ13" s="285">
        <v>3751</v>
      </c>
      <c r="AR13" s="286">
        <v>85.1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9" t="s">
        <v>536</v>
      </c>
      <c r="AL14" s="1150"/>
      <c r="AM14" s="1150"/>
      <c r="AN14" s="1151"/>
      <c r="AO14" s="284">
        <v>19794</v>
      </c>
      <c r="AP14" s="284">
        <v>1285</v>
      </c>
      <c r="AQ14" s="285">
        <v>1672</v>
      </c>
      <c r="AR14" s="286">
        <v>-23.1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2" t="s">
        <v>537</v>
      </c>
      <c r="AL15" s="1153"/>
      <c r="AM15" s="1153"/>
      <c r="AN15" s="1154"/>
      <c r="AO15" s="284">
        <v>-121375</v>
      </c>
      <c r="AP15" s="284">
        <v>-7877</v>
      </c>
      <c r="AQ15" s="285">
        <v>-6358</v>
      </c>
      <c r="AR15" s="286">
        <v>23.9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2" t="s">
        <v>190</v>
      </c>
      <c r="AL16" s="1153"/>
      <c r="AM16" s="1153"/>
      <c r="AN16" s="1154"/>
      <c r="AO16" s="284">
        <v>1692372</v>
      </c>
      <c r="AP16" s="284">
        <v>109830</v>
      </c>
      <c r="AQ16" s="285">
        <v>103876</v>
      </c>
      <c r="AR16" s="286">
        <v>5.7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5" t="s">
        <v>542</v>
      </c>
      <c r="AL21" s="1156"/>
      <c r="AM21" s="1156"/>
      <c r="AN21" s="1157"/>
      <c r="AO21" s="297">
        <v>9.86</v>
      </c>
      <c r="AP21" s="298">
        <v>9.2899999999999991</v>
      </c>
      <c r="AQ21" s="299">
        <v>0.56999999999999995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5" t="s">
        <v>543</v>
      </c>
      <c r="AL22" s="1156"/>
      <c r="AM22" s="1156"/>
      <c r="AN22" s="1157"/>
      <c r="AO22" s="302">
        <v>98.2</v>
      </c>
      <c r="AP22" s="303">
        <v>96.9</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6" t="s">
        <v>544</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7"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8"/>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3" t="s">
        <v>547</v>
      </c>
      <c r="AL32" s="1164"/>
      <c r="AM32" s="1164"/>
      <c r="AN32" s="1165"/>
      <c r="AO32" s="312">
        <v>372477</v>
      </c>
      <c r="AP32" s="312">
        <v>24173</v>
      </c>
      <c r="AQ32" s="313">
        <v>51927</v>
      </c>
      <c r="AR32" s="314">
        <v>-53.4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3" t="s">
        <v>548</v>
      </c>
      <c r="AL33" s="1164"/>
      <c r="AM33" s="1164"/>
      <c r="AN33" s="1165"/>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3" t="s">
        <v>549</v>
      </c>
      <c r="AL34" s="1164"/>
      <c r="AM34" s="1164"/>
      <c r="AN34" s="1165"/>
      <c r="AO34" s="312" t="s">
        <v>533</v>
      </c>
      <c r="AP34" s="312" t="s">
        <v>533</v>
      </c>
      <c r="AQ34" s="313" t="s">
        <v>533</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3" t="s">
        <v>550</v>
      </c>
      <c r="AL35" s="1164"/>
      <c r="AM35" s="1164"/>
      <c r="AN35" s="1165"/>
      <c r="AO35" s="312">
        <v>17545</v>
      </c>
      <c r="AP35" s="312">
        <v>1139</v>
      </c>
      <c r="AQ35" s="313">
        <v>15337</v>
      </c>
      <c r="AR35" s="314">
        <v>-92.6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3" t="s">
        <v>551</v>
      </c>
      <c r="AL36" s="1164"/>
      <c r="AM36" s="1164"/>
      <c r="AN36" s="1165"/>
      <c r="AO36" s="312">
        <v>31868</v>
      </c>
      <c r="AP36" s="312">
        <v>2068</v>
      </c>
      <c r="AQ36" s="313">
        <v>2347</v>
      </c>
      <c r="AR36" s="314">
        <v>-11.9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3" t="s">
        <v>552</v>
      </c>
      <c r="AL37" s="1164"/>
      <c r="AM37" s="1164"/>
      <c r="AN37" s="1165"/>
      <c r="AO37" s="312">
        <v>21221</v>
      </c>
      <c r="AP37" s="312">
        <v>1377</v>
      </c>
      <c r="AQ37" s="313">
        <v>463</v>
      </c>
      <c r="AR37" s="314">
        <v>197.4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6" t="s">
        <v>553</v>
      </c>
      <c r="AL38" s="1167"/>
      <c r="AM38" s="1167"/>
      <c r="AN38" s="1168"/>
      <c r="AO38" s="315" t="s">
        <v>533</v>
      </c>
      <c r="AP38" s="315" t="s">
        <v>533</v>
      </c>
      <c r="AQ38" s="316">
        <v>1</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6" t="s">
        <v>554</v>
      </c>
      <c r="AL39" s="1167"/>
      <c r="AM39" s="1167"/>
      <c r="AN39" s="1168"/>
      <c r="AO39" s="312">
        <v>-14392</v>
      </c>
      <c r="AP39" s="312">
        <v>-934</v>
      </c>
      <c r="AQ39" s="313">
        <v>-3326</v>
      </c>
      <c r="AR39" s="314">
        <v>-71.900000000000006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3" t="s">
        <v>555</v>
      </c>
      <c r="AL40" s="1164"/>
      <c r="AM40" s="1164"/>
      <c r="AN40" s="1165"/>
      <c r="AO40" s="312">
        <v>-382740</v>
      </c>
      <c r="AP40" s="312">
        <v>-24839</v>
      </c>
      <c r="AQ40" s="313">
        <v>-45680</v>
      </c>
      <c r="AR40" s="314">
        <v>-45.6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9" t="s">
        <v>304</v>
      </c>
      <c r="AL41" s="1170"/>
      <c r="AM41" s="1170"/>
      <c r="AN41" s="1171"/>
      <c r="AO41" s="312">
        <v>45979</v>
      </c>
      <c r="AP41" s="312">
        <v>2984</v>
      </c>
      <c r="AQ41" s="313">
        <v>21069</v>
      </c>
      <c r="AR41" s="314">
        <v>-85.8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8" t="s">
        <v>525</v>
      </c>
      <c r="AN49" s="1160" t="s">
        <v>559</v>
      </c>
      <c r="AO49" s="1161"/>
      <c r="AP49" s="1161"/>
      <c r="AQ49" s="1161"/>
      <c r="AR49" s="116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9"/>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376249</v>
      </c>
      <c r="AN51" s="334">
        <v>23042</v>
      </c>
      <c r="AO51" s="335">
        <v>-23.7</v>
      </c>
      <c r="AP51" s="336">
        <v>73475</v>
      </c>
      <c r="AQ51" s="337">
        <v>9.1</v>
      </c>
      <c r="AR51" s="338">
        <v>-32.799999999999997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258065</v>
      </c>
      <c r="AN52" s="342">
        <v>15804</v>
      </c>
      <c r="AO52" s="343">
        <v>-23.1</v>
      </c>
      <c r="AP52" s="344">
        <v>43072</v>
      </c>
      <c r="AQ52" s="345">
        <v>31.1</v>
      </c>
      <c r="AR52" s="346">
        <v>-54.2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425380</v>
      </c>
      <c r="AN53" s="334">
        <v>26482</v>
      </c>
      <c r="AO53" s="335">
        <v>14.9</v>
      </c>
      <c r="AP53" s="336">
        <v>87464</v>
      </c>
      <c r="AQ53" s="337">
        <v>19</v>
      </c>
      <c r="AR53" s="338">
        <v>-4.0999999999999996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311079</v>
      </c>
      <c r="AN54" s="342">
        <v>19366</v>
      </c>
      <c r="AO54" s="343">
        <v>22.5</v>
      </c>
      <c r="AP54" s="344">
        <v>47479</v>
      </c>
      <c r="AQ54" s="345">
        <v>10.199999999999999</v>
      </c>
      <c r="AR54" s="346">
        <v>12.3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658081</v>
      </c>
      <c r="AN55" s="334">
        <v>41488</v>
      </c>
      <c r="AO55" s="335">
        <v>56.7</v>
      </c>
      <c r="AP55" s="336">
        <v>96248</v>
      </c>
      <c r="AQ55" s="337">
        <v>10</v>
      </c>
      <c r="AR55" s="338">
        <v>46.7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522123</v>
      </c>
      <c r="AN56" s="342">
        <v>32917</v>
      </c>
      <c r="AO56" s="343">
        <v>70</v>
      </c>
      <c r="AP56" s="344">
        <v>55768</v>
      </c>
      <c r="AQ56" s="345">
        <v>17.5</v>
      </c>
      <c r="AR56" s="346">
        <v>52.5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528790</v>
      </c>
      <c r="AN57" s="334">
        <v>33993</v>
      </c>
      <c r="AO57" s="335">
        <v>-18.100000000000001</v>
      </c>
      <c r="AP57" s="336">
        <v>76413</v>
      </c>
      <c r="AQ57" s="337">
        <v>-20.6</v>
      </c>
      <c r="AR57" s="338">
        <v>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436622</v>
      </c>
      <c r="AN58" s="342">
        <v>28068</v>
      </c>
      <c r="AO58" s="343">
        <v>-14.7</v>
      </c>
      <c r="AP58" s="344">
        <v>39658</v>
      </c>
      <c r="AQ58" s="345">
        <v>-28.9</v>
      </c>
      <c r="AR58" s="346">
        <v>14.2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925130</v>
      </c>
      <c r="AN59" s="334">
        <v>60038</v>
      </c>
      <c r="AO59" s="335">
        <v>76.599999999999994</v>
      </c>
      <c r="AP59" s="336">
        <v>66481</v>
      </c>
      <c r="AQ59" s="337">
        <v>-13</v>
      </c>
      <c r="AR59" s="338">
        <v>89.6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421903</v>
      </c>
      <c r="AN60" s="342">
        <v>27380</v>
      </c>
      <c r="AO60" s="343">
        <v>-2.5</v>
      </c>
      <c r="AP60" s="344">
        <v>36120</v>
      </c>
      <c r="AQ60" s="345">
        <v>-8.9</v>
      </c>
      <c r="AR60" s="346">
        <v>6.4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582726</v>
      </c>
      <c r="AN61" s="349">
        <v>37009</v>
      </c>
      <c r="AO61" s="350">
        <v>21.3</v>
      </c>
      <c r="AP61" s="351">
        <v>80016</v>
      </c>
      <c r="AQ61" s="352">
        <v>0.9</v>
      </c>
      <c r="AR61" s="338">
        <v>20.399999999999999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389958</v>
      </c>
      <c r="AN62" s="342">
        <v>24707</v>
      </c>
      <c r="AO62" s="343">
        <v>10.4</v>
      </c>
      <c r="AP62" s="344">
        <v>44419</v>
      </c>
      <c r="AQ62" s="345">
        <v>4.2</v>
      </c>
      <c r="AR62" s="346">
        <v>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n2usfOk9kLsSqCtINa/Rwib4gFaUBQW7QfvFE6+09GqMPkiMC6Cx2uc2O0y1b509arPEohjAPp6yn6Su9BVBA==" saltValue="sdxN2MB0E48bRBSfdrzz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QSHYXFycj1tIzivEEpsGRdSg0SMN8QajoPNa9pSMH1My3y3RAe4lCDfaTDSr2kIe2BtldBgjDAlAWoO9Zh6LTg==" saltValue="SNmAjWa25qc8GOC4fbvq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U7fPun2as2mDPcRQ9/nBg+83F4qUyhbGg3YSIgU7f1FpUaoh6hGf0RGNOe03C42NwbBWd5nP4Nyyxy0lud3WmQ==" saltValue="8CBxULNspVVlxcKRarwa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72" t="s">
        <v>3</v>
      </c>
      <c r="D47" s="1172"/>
      <c r="E47" s="1173"/>
      <c r="F47" s="11">
        <v>27.49</v>
      </c>
      <c r="G47" s="12">
        <v>29.43</v>
      </c>
      <c r="H47" s="12">
        <v>27.4</v>
      </c>
      <c r="I47" s="12">
        <v>23.74</v>
      </c>
      <c r="J47" s="13">
        <v>20.66</v>
      </c>
    </row>
    <row r="48" spans="2:10" ht="57.75" customHeight="1" x14ac:dyDescent="0.15">
      <c r="B48" s="14"/>
      <c r="C48" s="1174" t="s">
        <v>4</v>
      </c>
      <c r="D48" s="1174"/>
      <c r="E48" s="1175"/>
      <c r="F48" s="15">
        <v>6.05</v>
      </c>
      <c r="G48" s="16">
        <v>6.23</v>
      </c>
      <c r="H48" s="16">
        <v>5.49</v>
      </c>
      <c r="I48" s="16">
        <v>6.79</v>
      </c>
      <c r="J48" s="17">
        <v>6.8</v>
      </c>
    </row>
    <row r="49" spans="2:10" ht="57.75" customHeight="1" thickBot="1" x14ac:dyDescent="0.2">
      <c r="B49" s="18"/>
      <c r="C49" s="1176" t="s">
        <v>5</v>
      </c>
      <c r="D49" s="1176"/>
      <c r="E49" s="1177"/>
      <c r="F49" s="19" t="s">
        <v>580</v>
      </c>
      <c r="G49" s="20">
        <v>2.2400000000000002</v>
      </c>
      <c r="H49" s="20" t="s">
        <v>581</v>
      </c>
      <c r="I49" s="20" t="s">
        <v>582</v>
      </c>
      <c r="J49" s="21" t="s">
        <v>583</v>
      </c>
    </row>
    <row r="50" spans="2:10" x14ac:dyDescent="0.15"/>
  </sheetData>
  <sheetProtection algorithmName="SHA-512" hashValue="NVYRpWciTlPyMseo0RBzRvFSnqJh2+3YK50w9OtN6cZbwDvN5M73iU4ovEyCA8SwgdYJbUCbET3pBNMWFlhHcw==" saltValue="vnxzSSku1PARq1OqXb+eJ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84" t="s">
        <v>584</v>
      </c>
      <c r="D34" s="1184"/>
      <c r="E34" s="1185"/>
      <c r="F34" s="32">
        <v>5.94</v>
      </c>
      <c r="G34" s="33">
        <v>6.13</v>
      </c>
      <c r="H34" s="33">
        <v>5.48</v>
      </c>
      <c r="I34" s="33">
        <v>6.74</v>
      </c>
      <c r="J34" s="34">
        <v>6.66</v>
      </c>
      <c r="K34" s="22"/>
      <c r="L34" s="22"/>
      <c r="M34" s="22"/>
      <c r="N34" s="22"/>
      <c r="O34" s="22"/>
      <c r="P34" s="22"/>
    </row>
    <row r="35" spans="1:16" ht="39" customHeight="1" x14ac:dyDescent="0.15">
      <c r="A35" s="22"/>
      <c r="B35" s="35"/>
      <c r="C35" s="1178" t="s">
        <v>585</v>
      </c>
      <c r="D35" s="1179"/>
      <c r="E35" s="1180"/>
      <c r="F35" s="36">
        <v>1.7</v>
      </c>
      <c r="G35" s="37">
        <v>1.89</v>
      </c>
      <c r="H35" s="37">
        <v>1.0900000000000001</v>
      </c>
      <c r="I35" s="37">
        <v>1.17</v>
      </c>
      <c r="J35" s="38">
        <v>0.98</v>
      </c>
      <c r="K35" s="22"/>
      <c r="L35" s="22"/>
      <c r="M35" s="22"/>
      <c r="N35" s="22"/>
      <c r="O35" s="22"/>
      <c r="P35" s="22"/>
    </row>
    <row r="36" spans="1:16" ht="39" customHeight="1" x14ac:dyDescent="0.15">
      <c r="A36" s="22"/>
      <c r="B36" s="35"/>
      <c r="C36" s="1178" t="s">
        <v>586</v>
      </c>
      <c r="D36" s="1179"/>
      <c r="E36" s="1180"/>
      <c r="F36" s="36">
        <v>0.4</v>
      </c>
      <c r="G36" s="37">
        <v>0.45</v>
      </c>
      <c r="H36" s="37">
        <v>0.24</v>
      </c>
      <c r="I36" s="37">
        <v>0.79</v>
      </c>
      <c r="J36" s="38">
        <v>0.98</v>
      </c>
      <c r="K36" s="22"/>
      <c r="L36" s="22"/>
      <c r="M36" s="22"/>
      <c r="N36" s="22"/>
      <c r="O36" s="22"/>
      <c r="P36" s="22"/>
    </row>
    <row r="37" spans="1:16" ht="39" customHeight="1" x14ac:dyDescent="0.15">
      <c r="A37" s="22"/>
      <c r="B37" s="35"/>
      <c r="C37" s="1178" t="s">
        <v>587</v>
      </c>
      <c r="D37" s="1179"/>
      <c r="E37" s="1180"/>
      <c r="F37" s="36">
        <v>1.32</v>
      </c>
      <c r="G37" s="37">
        <v>0.45</v>
      </c>
      <c r="H37" s="37">
        <v>1.59</v>
      </c>
      <c r="I37" s="37">
        <v>1.88</v>
      </c>
      <c r="J37" s="38">
        <v>0.45</v>
      </c>
      <c r="K37" s="22"/>
      <c r="L37" s="22"/>
      <c r="M37" s="22"/>
      <c r="N37" s="22"/>
      <c r="O37" s="22"/>
      <c r="P37" s="22"/>
    </row>
    <row r="38" spans="1:16" ht="39" customHeight="1" x14ac:dyDescent="0.15">
      <c r="A38" s="22"/>
      <c r="B38" s="35"/>
      <c r="C38" s="1178" t="s">
        <v>588</v>
      </c>
      <c r="D38" s="1179"/>
      <c r="E38" s="1180"/>
      <c r="F38" s="36">
        <v>0.33</v>
      </c>
      <c r="G38" s="37">
        <v>0.28999999999999998</v>
      </c>
      <c r="H38" s="37">
        <v>0.49</v>
      </c>
      <c r="I38" s="37">
        <v>0.37</v>
      </c>
      <c r="J38" s="38">
        <v>0.21</v>
      </c>
      <c r="K38" s="22"/>
      <c r="L38" s="22"/>
      <c r="M38" s="22"/>
      <c r="N38" s="22"/>
      <c r="O38" s="22"/>
      <c r="P38" s="22"/>
    </row>
    <row r="39" spans="1:16" ht="39" customHeight="1" x14ac:dyDescent="0.15">
      <c r="A39" s="22"/>
      <c r="B39" s="35"/>
      <c r="C39" s="1178" t="s">
        <v>589</v>
      </c>
      <c r="D39" s="1179"/>
      <c r="E39" s="1180"/>
      <c r="F39" s="36">
        <v>0.09</v>
      </c>
      <c r="G39" s="37">
        <v>0.09</v>
      </c>
      <c r="H39" s="37">
        <v>0</v>
      </c>
      <c r="I39" s="37">
        <v>0.04</v>
      </c>
      <c r="J39" s="38">
        <v>0.13</v>
      </c>
      <c r="K39" s="22"/>
      <c r="L39" s="22"/>
      <c r="M39" s="22"/>
      <c r="N39" s="22"/>
      <c r="O39" s="22"/>
      <c r="P39" s="22"/>
    </row>
    <row r="40" spans="1:16" ht="39" customHeight="1" x14ac:dyDescent="0.15">
      <c r="A40" s="22"/>
      <c r="B40" s="35"/>
      <c r="C40" s="1178" t="s">
        <v>590</v>
      </c>
      <c r="D40" s="1179"/>
      <c r="E40" s="1180"/>
      <c r="F40" s="36">
        <v>0.04</v>
      </c>
      <c r="G40" s="37">
        <v>0.09</v>
      </c>
      <c r="H40" s="37">
        <v>0.1</v>
      </c>
      <c r="I40" s="37">
        <v>0.05</v>
      </c>
      <c r="J40" s="38">
        <v>0.04</v>
      </c>
      <c r="K40" s="22"/>
      <c r="L40" s="22"/>
      <c r="M40" s="22"/>
      <c r="N40" s="22"/>
      <c r="O40" s="22"/>
      <c r="P40" s="22"/>
    </row>
    <row r="41" spans="1:16" ht="39" customHeight="1" x14ac:dyDescent="0.15">
      <c r="A41" s="22"/>
      <c r="B41" s="35"/>
      <c r="C41" s="1178" t="s">
        <v>591</v>
      </c>
      <c r="D41" s="1179"/>
      <c r="E41" s="1180"/>
      <c r="F41" s="36">
        <v>0.04</v>
      </c>
      <c r="G41" s="37">
        <v>0.04</v>
      </c>
      <c r="H41" s="37">
        <v>0.04</v>
      </c>
      <c r="I41" s="37">
        <v>0.04</v>
      </c>
      <c r="J41" s="38">
        <v>0.02</v>
      </c>
      <c r="K41" s="22"/>
      <c r="L41" s="22"/>
      <c r="M41" s="22"/>
      <c r="N41" s="22"/>
      <c r="O41" s="22"/>
      <c r="P41" s="22"/>
    </row>
    <row r="42" spans="1:16" ht="39" customHeight="1" x14ac:dyDescent="0.15">
      <c r="A42" s="22"/>
      <c r="B42" s="39"/>
      <c r="C42" s="1178" t="s">
        <v>592</v>
      </c>
      <c r="D42" s="1179"/>
      <c r="E42" s="1180"/>
      <c r="F42" s="36" t="s">
        <v>533</v>
      </c>
      <c r="G42" s="37" t="s">
        <v>533</v>
      </c>
      <c r="H42" s="37" t="s">
        <v>533</v>
      </c>
      <c r="I42" s="37" t="s">
        <v>533</v>
      </c>
      <c r="J42" s="38" t="s">
        <v>533</v>
      </c>
      <c r="K42" s="22"/>
      <c r="L42" s="22"/>
      <c r="M42" s="22"/>
      <c r="N42" s="22"/>
      <c r="O42" s="22"/>
      <c r="P42" s="22"/>
    </row>
    <row r="43" spans="1:16" ht="39" customHeight="1" thickBot="1" x14ac:dyDescent="0.2">
      <c r="A43" s="22"/>
      <c r="B43" s="40"/>
      <c r="C43" s="1181" t="s">
        <v>593</v>
      </c>
      <c r="D43" s="1182"/>
      <c r="E43" s="1183"/>
      <c r="F43" s="41" t="s">
        <v>533</v>
      </c>
      <c r="G43" s="42" t="s">
        <v>533</v>
      </c>
      <c r="H43" s="42" t="s">
        <v>533</v>
      </c>
      <c r="I43" s="42" t="s">
        <v>533</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wTUSXHf8dAnPtDcZ9wVAh86P38h5s8KLlc8PZDxoRXoC3V7qghY21YaOeH2pdHDBwYfGr6JJROBcRNj0csJqg==" saltValue="lAnSTDuQ7OcWFAmVzNw+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355</v>
      </c>
      <c r="L45" s="60">
        <v>341</v>
      </c>
      <c r="M45" s="60">
        <v>348</v>
      </c>
      <c r="N45" s="60">
        <v>344</v>
      </c>
      <c r="O45" s="61">
        <v>372</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533</v>
      </c>
      <c r="L46" s="64" t="s">
        <v>533</v>
      </c>
      <c r="M46" s="64" t="s">
        <v>533</v>
      </c>
      <c r="N46" s="64" t="s">
        <v>533</v>
      </c>
      <c r="O46" s="65" t="s">
        <v>533</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533</v>
      </c>
      <c r="L47" s="64" t="s">
        <v>533</v>
      </c>
      <c r="M47" s="64" t="s">
        <v>533</v>
      </c>
      <c r="N47" s="64" t="s">
        <v>533</v>
      </c>
      <c r="O47" s="65" t="s">
        <v>533</v>
      </c>
      <c r="P47" s="48"/>
      <c r="Q47" s="48"/>
      <c r="R47" s="48"/>
      <c r="S47" s="48"/>
      <c r="T47" s="48"/>
      <c r="U47" s="48"/>
    </row>
    <row r="48" spans="1:21" ht="30.75" customHeight="1" x14ac:dyDescent="0.15">
      <c r="A48" s="48"/>
      <c r="B48" s="1188"/>
      <c r="C48" s="1189"/>
      <c r="D48" s="62"/>
      <c r="E48" s="1194" t="s">
        <v>15</v>
      </c>
      <c r="F48" s="1194"/>
      <c r="G48" s="1194"/>
      <c r="H48" s="1194"/>
      <c r="I48" s="1194"/>
      <c r="J48" s="1195"/>
      <c r="K48" s="63">
        <v>16</v>
      </c>
      <c r="L48" s="64">
        <v>31</v>
      </c>
      <c r="M48" s="64">
        <v>29</v>
      </c>
      <c r="N48" s="64">
        <v>21</v>
      </c>
      <c r="O48" s="65">
        <v>18</v>
      </c>
      <c r="P48" s="48"/>
      <c r="Q48" s="48"/>
      <c r="R48" s="48"/>
      <c r="S48" s="48"/>
      <c r="T48" s="48"/>
      <c r="U48" s="48"/>
    </row>
    <row r="49" spans="1:21" ht="30.75" customHeight="1" x14ac:dyDescent="0.15">
      <c r="A49" s="48"/>
      <c r="B49" s="1188"/>
      <c r="C49" s="1189"/>
      <c r="D49" s="62"/>
      <c r="E49" s="1194" t="s">
        <v>16</v>
      </c>
      <c r="F49" s="1194"/>
      <c r="G49" s="1194"/>
      <c r="H49" s="1194"/>
      <c r="I49" s="1194"/>
      <c r="J49" s="1195"/>
      <c r="K49" s="63">
        <v>27</v>
      </c>
      <c r="L49" s="64">
        <v>24</v>
      </c>
      <c r="M49" s="64">
        <v>24</v>
      </c>
      <c r="N49" s="64">
        <v>34</v>
      </c>
      <c r="O49" s="65">
        <v>32</v>
      </c>
      <c r="P49" s="48"/>
      <c r="Q49" s="48"/>
      <c r="R49" s="48"/>
      <c r="S49" s="48"/>
      <c r="T49" s="48"/>
      <c r="U49" s="48"/>
    </row>
    <row r="50" spans="1:21" ht="30.75" customHeight="1" x14ac:dyDescent="0.15">
      <c r="A50" s="48"/>
      <c r="B50" s="1188"/>
      <c r="C50" s="1189"/>
      <c r="D50" s="62"/>
      <c r="E50" s="1194" t="s">
        <v>17</v>
      </c>
      <c r="F50" s="1194"/>
      <c r="G50" s="1194"/>
      <c r="H50" s="1194"/>
      <c r="I50" s="1194"/>
      <c r="J50" s="1195"/>
      <c r="K50" s="63">
        <v>65</v>
      </c>
      <c r="L50" s="64">
        <v>49</v>
      </c>
      <c r="M50" s="64">
        <v>38</v>
      </c>
      <c r="N50" s="64">
        <v>27</v>
      </c>
      <c r="O50" s="65">
        <v>21</v>
      </c>
      <c r="P50" s="48"/>
      <c r="Q50" s="48"/>
      <c r="R50" s="48"/>
      <c r="S50" s="48"/>
      <c r="T50" s="48"/>
      <c r="U50" s="48"/>
    </row>
    <row r="51" spans="1:21" ht="30.75" customHeight="1" x14ac:dyDescent="0.15">
      <c r="A51" s="48"/>
      <c r="B51" s="1190"/>
      <c r="C51" s="1191"/>
      <c r="D51" s="66"/>
      <c r="E51" s="1194" t="s">
        <v>18</v>
      </c>
      <c r="F51" s="1194"/>
      <c r="G51" s="1194"/>
      <c r="H51" s="1194"/>
      <c r="I51" s="1194"/>
      <c r="J51" s="1195"/>
      <c r="K51" s="63" t="s">
        <v>533</v>
      </c>
      <c r="L51" s="64" t="s">
        <v>533</v>
      </c>
      <c r="M51" s="64" t="s">
        <v>533</v>
      </c>
      <c r="N51" s="64" t="s">
        <v>533</v>
      </c>
      <c r="O51" s="65" t="s">
        <v>533</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400</v>
      </c>
      <c r="L52" s="64">
        <v>388</v>
      </c>
      <c r="M52" s="64">
        <v>377</v>
      </c>
      <c r="N52" s="64">
        <v>383</v>
      </c>
      <c r="O52" s="65">
        <v>397</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63</v>
      </c>
      <c r="L53" s="69">
        <v>57</v>
      </c>
      <c r="M53" s="69">
        <v>62</v>
      </c>
      <c r="N53" s="69">
        <v>43</v>
      </c>
      <c r="O53" s="70">
        <v>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202" t="s">
        <v>26</v>
      </c>
      <c r="C58" s="1203"/>
      <c r="D58" s="1208" t="s">
        <v>27</v>
      </c>
      <c r="E58" s="1209"/>
      <c r="F58" s="1209"/>
      <c r="G58" s="1209"/>
      <c r="H58" s="1209"/>
      <c r="I58" s="1209"/>
      <c r="J58" s="1210"/>
      <c r="K58" s="83" t="s">
        <v>616</v>
      </c>
      <c r="L58" s="84" t="s">
        <v>616</v>
      </c>
      <c r="M58" s="84" t="s">
        <v>616</v>
      </c>
      <c r="N58" s="84" t="s">
        <v>616</v>
      </c>
      <c r="O58" s="85" t="s">
        <v>616</v>
      </c>
    </row>
    <row r="59" spans="1:21" ht="31.5" customHeight="1" x14ac:dyDescent="0.15">
      <c r="B59" s="1204"/>
      <c r="C59" s="1205"/>
      <c r="D59" s="1211" t="s">
        <v>28</v>
      </c>
      <c r="E59" s="1212"/>
      <c r="F59" s="1212"/>
      <c r="G59" s="1212"/>
      <c r="H59" s="1212"/>
      <c r="I59" s="1212"/>
      <c r="J59" s="1213"/>
      <c r="K59" s="86" t="s">
        <v>616</v>
      </c>
      <c r="L59" s="87" t="s">
        <v>616</v>
      </c>
      <c r="M59" s="87" t="s">
        <v>616</v>
      </c>
      <c r="N59" s="87" t="s">
        <v>616</v>
      </c>
      <c r="O59" s="88" t="s">
        <v>616</v>
      </c>
    </row>
    <row r="60" spans="1:21" ht="31.5" customHeight="1" thickBot="1" x14ac:dyDescent="0.2">
      <c r="B60" s="1206"/>
      <c r="C60" s="1207"/>
      <c r="D60" s="1214" t="s">
        <v>29</v>
      </c>
      <c r="E60" s="1215"/>
      <c r="F60" s="1215"/>
      <c r="G60" s="1215"/>
      <c r="H60" s="1215"/>
      <c r="I60" s="1215"/>
      <c r="J60" s="1216"/>
      <c r="K60" s="89" t="s">
        <v>616</v>
      </c>
      <c r="L60" s="90" t="s">
        <v>616</v>
      </c>
      <c r="M60" s="90" t="s">
        <v>616</v>
      </c>
      <c r="N60" s="90" t="s">
        <v>616</v>
      </c>
      <c r="O60" s="91" t="s">
        <v>616</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Tf4382g8ZM3gUeKhQrLGu22wjBzhcmZTeYD8owlUVzYBDH3G4/LTWaARUUyUpiOn1GaLvB76xfv4neB5JUuFQ==" saltValue="BihhYIbkjJIVE/6uJQzw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217" t="s">
        <v>32</v>
      </c>
      <c r="C41" s="1218"/>
      <c r="D41" s="105"/>
      <c r="E41" s="1223" t="s">
        <v>33</v>
      </c>
      <c r="F41" s="1223"/>
      <c r="G41" s="1223"/>
      <c r="H41" s="1224"/>
      <c r="I41" s="355">
        <v>4722</v>
      </c>
      <c r="J41" s="356">
        <v>4907</v>
      </c>
      <c r="K41" s="356">
        <v>5220</v>
      </c>
      <c r="L41" s="356">
        <v>5398</v>
      </c>
      <c r="M41" s="357">
        <v>5697</v>
      </c>
    </row>
    <row r="42" spans="2:13" ht="27.75" customHeight="1" x14ac:dyDescent="0.15">
      <c r="B42" s="1219"/>
      <c r="C42" s="1220"/>
      <c r="D42" s="106"/>
      <c r="E42" s="1225" t="s">
        <v>34</v>
      </c>
      <c r="F42" s="1225"/>
      <c r="G42" s="1225"/>
      <c r="H42" s="1226"/>
      <c r="I42" s="358">
        <v>170</v>
      </c>
      <c r="J42" s="359">
        <v>121</v>
      </c>
      <c r="K42" s="359">
        <v>83</v>
      </c>
      <c r="L42" s="359">
        <v>56</v>
      </c>
      <c r="M42" s="360">
        <v>35</v>
      </c>
    </row>
    <row r="43" spans="2:13" ht="27.75" customHeight="1" x14ac:dyDescent="0.15">
      <c r="B43" s="1219"/>
      <c r="C43" s="1220"/>
      <c r="D43" s="106"/>
      <c r="E43" s="1225" t="s">
        <v>35</v>
      </c>
      <c r="F43" s="1225"/>
      <c r="G43" s="1225"/>
      <c r="H43" s="1226"/>
      <c r="I43" s="358">
        <v>228</v>
      </c>
      <c r="J43" s="359">
        <v>210</v>
      </c>
      <c r="K43" s="359">
        <v>213</v>
      </c>
      <c r="L43" s="359">
        <v>218</v>
      </c>
      <c r="M43" s="360">
        <v>84</v>
      </c>
    </row>
    <row r="44" spans="2:13" ht="27.75" customHeight="1" x14ac:dyDescent="0.15">
      <c r="B44" s="1219"/>
      <c r="C44" s="1220"/>
      <c r="D44" s="106"/>
      <c r="E44" s="1225" t="s">
        <v>36</v>
      </c>
      <c r="F44" s="1225"/>
      <c r="G44" s="1225"/>
      <c r="H44" s="1226"/>
      <c r="I44" s="358">
        <v>150</v>
      </c>
      <c r="J44" s="359">
        <v>195</v>
      </c>
      <c r="K44" s="359">
        <v>298</v>
      </c>
      <c r="L44" s="359">
        <v>279</v>
      </c>
      <c r="M44" s="360">
        <v>362</v>
      </c>
    </row>
    <row r="45" spans="2:13" ht="27.75" customHeight="1" x14ac:dyDescent="0.15">
      <c r="B45" s="1219"/>
      <c r="C45" s="1220"/>
      <c r="D45" s="106"/>
      <c r="E45" s="1225" t="s">
        <v>37</v>
      </c>
      <c r="F45" s="1225"/>
      <c r="G45" s="1225"/>
      <c r="H45" s="1226"/>
      <c r="I45" s="358">
        <v>618</v>
      </c>
      <c r="J45" s="359">
        <v>495</v>
      </c>
      <c r="K45" s="359">
        <v>402</v>
      </c>
      <c r="L45" s="359">
        <v>390</v>
      </c>
      <c r="M45" s="360">
        <v>413</v>
      </c>
    </row>
    <row r="46" spans="2:13" ht="27.75" customHeight="1" x14ac:dyDescent="0.15">
      <c r="B46" s="1219"/>
      <c r="C46" s="1220"/>
      <c r="D46" s="107"/>
      <c r="E46" s="1225" t="s">
        <v>38</v>
      </c>
      <c r="F46" s="1225"/>
      <c r="G46" s="1225"/>
      <c r="H46" s="1226"/>
      <c r="I46" s="358">
        <v>1</v>
      </c>
      <c r="J46" s="359">
        <v>6</v>
      </c>
      <c r="K46" s="359" t="s">
        <v>533</v>
      </c>
      <c r="L46" s="359" t="s">
        <v>533</v>
      </c>
      <c r="M46" s="360" t="s">
        <v>533</v>
      </c>
    </row>
    <row r="47" spans="2:13" ht="27.75" customHeight="1" x14ac:dyDescent="0.15">
      <c r="B47" s="1219"/>
      <c r="C47" s="1220"/>
      <c r="D47" s="108"/>
      <c r="E47" s="1227" t="s">
        <v>39</v>
      </c>
      <c r="F47" s="1228"/>
      <c r="G47" s="1228"/>
      <c r="H47" s="1229"/>
      <c r="I47" s="358" t="s">
        <v>533</v>
      </c>
      <c r="J47" s="359" t="s">
        <v>533</v>
      </c>
      <c r="K47" s="359" t="s">
        <v>533</v>
      </c>
      <c r="L47" s="359" t="s">
        <v>533</v>
      </c>
      <c r="M47" s="360" t="s">
        <v>533</v>
      </c>
    </row>
    <row r="48" spans="2:13" ht="27.75" customHeight="1" x14ac:dyDescent="0.15">
      <c r="B48" s="1219"/>
      <c r="C48" s="1220"/>
      <c r="D48" s="106"/>
      <c r="E48" s="1225" t="s">
        <v>40</v>
      </c>
      <c r="F48" s="1225"/>
      <c r="G48" s="1225"/>
      <c r="H48" s="1226"/>
      <c r="I48" s="358" t="s">
        <v>533</v>
      </c>
      <c r="J48" s="359" t="s">
        <v>533</v>
      </c>
      <c r="K48" s="359" t="s">
        <v>533</v>
      </c>
      <c r="L48" s="359" t="s">
        <v>533</v>
      </c>
      <c r="M48" s="360" t="s">
        <v>533</v>
      </c>
    </row>
    <row r="49" spans="2:13" ht="27.75" customHeight="1" x14ac:dyDescent="0.15">
      <c r="B49" s="1221"/>
      <c r="C49" s="1222"/>
      <c r="D49" s="106"/>
      <c r="E49" s="1225" t="s">
        <v>41</v>
      </c>
      <c r="F49" s="1225"/>
      <c r="G49" s="1225"/>
      <c r="H49" s="1226"/>
      <c r="I49" s="358" t="s">
        <v>533</v>
      </c>
      <c r="J49" s="359" t="s">
        <v>533</v>
      </c>
      <c r="K49" s="359" t="s">
        <v>533</v>
      </c>
      <c r="L49" s="359" t="s">
        <v>533</v>
      </c>
      <c r="M49" s="360" t="s">
        <v>533</v>
      </c>
    </row>
    <row r="50" spans="2:13" ht="27.75" customHeight="1" x14ac:dyDescent="0.15">
      <c r="B50" s="1230" t="s">
        <v>42</v>
      </c>
      <c r="C50" s="1231"/>
      <c r="D50" s="109"/>
      <c r="E50" s="1225" t="s">
        <v>43</v>
      </c>
      <c r="F50" s="1225"/>
      <c r="G50" s="1225"/>
      <c r="H50" s="1226"/>
      <c r="I50" s="358">
        <v>2725</v>
      </c>
      <c r="J50" s="359">
        <v>2782</v>
      </c>
      <c r="K50" s="359">
        <v>2911</v>
      </c>
      <c r="L50" s="359">
        <v>3373</v>
      </c>
      <c r="M50" s="360">
        <v>3578</v>
      </c>
    </row>
    <row r="51" spans="2:13" ht="27.75" customHeight="1" x14ac:dyDescent="0.15">
      <c r="B51" s="1219"/>
      <c r="C51" s="1220"/>
      <c r="D51" s="106"/>
      <c r="E51" s="1225" t="s">
        <v>44</v>
      </c>
      <c r="F51" s="1225"/>
      <c r="G51" s="1225"/>
      <c r="H51" s="1226"/>
      <c r="I51" s="358">
        <v>200</v>
      </c>
      <c r="J51" s="359">
        <v>170</v>
      </c>
      <c r="K51" s="359">
        <v>133</v>
      </c>
      <c r="L51" s="359">
        <v>129</v>
      </c>
      <c r="M51" s="360">
        <v>64</v>
      </c>
    </row>
    <row r="52" spans="2:13" ht="27.75" customHeight="1" x14ac:dyDescent="0.15">
      <c r="B52" s="1221"/>
      <c r="C52" s="1222"/>
      <c r="D52" s="106"/>
      <c r="E52" s="1225" t="s">
        <v>45</v>
      </c>
      <c r="F52" s="1225"/>
      <c r="G52" s="1225"/>
      <c r="H52" s="1226"/>
      <c r="I52" s="358">
        <v>4337</v>
      </c>
      <c r="J52" s="359">
        <v>4380</v>
      </c>
      <c r="K52" s="359">
        <v>4500</v>
      </c>
      <c r="L52" s="359">
        <v>4787</v>
      </c>
      <c r="M52" s="360">
        <v>4922</v>
      </c>
    </row>
    <row r="53" spans="2:13" ht="27.75" customHeight="1" thickBot="1" x14ac:dyDescent="0.2">
      <c r="B53" s="1232" t="s">
        <v>46</v>
      </c>
      <c r="C53" s="1233"/>
      <c r="D53" s="110"/>
      <c r="E53" s="1234" t="s">
        <v>47</v>
      </c>
      <c r="F53" s="1234"/>
      <c r="G53" s="1234"/>
      <c r="H53" s="1235"/>
      <c r="I53" s="361">
        <v>-1374</v>
      </c>
      <c r="J53" s="362">
        <v>-1398</v>
      </c>
      <c r="K53" s="362">
        <v>-1329</v>
      </c>
      <c r="L53" s="362">
        <v>-1947</v>
      </c>
      <c r="M53" s="363">
        <v>-1972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NijrZNBjhtQvzUyq6RGMCvuvhli+DSUOr65+/6D3eJXRIVKzd/JdCaK+pT2escFmbiXgWd4mFod5HUOBpWszzg==" saltValue="BnAbjsiRbscBxII47ufb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44" t="s">
        <v>50</v>
      </c>
      <c r="D55" s="1244"/>
      <c r="E55" s="1245"/>
      <c r="F55" s="122">
        <v>1051</v>
      </c>
      <c r="G55" s="122">
        <v>975</v>
      </c>
      <c r="H55" s="123">
        <v>831</v>
      </c>
    </row>
    <row r="56" spans="2:8" ht="52.5" customHeight="1" x14ac:dyDescent="0.15">
      <c r="B56" s="124"/>
      <c r="C56" s="1246" t="s">
        <v>51</v>
      </c>
      <c r="D56" s="1246"/>
      <c r="E56" s="1247"/>
      <c r="F56" s="125">
        <v>50</v>
      </c>
      <c r="G56" s="125">
        <v>143</v>
      </c>
      <c r="H56" s="126">
        <v>243</v>
      </c>
    </row>
    <row r="57" spans="2:8" ht="53.25" customHeight="1" x14ac:dyDescent="0.15">
      <c r="B57" s="124"/>
      <c r="C57" s="1248" t="s">
        <v>52</v>
      </c>
      <c r="D57" s="1248"/>
      <c r="E57" s="1249"/>
      <c r="F57" s="127">
        <v>1125</v>
      </c>
      <c r="G57" s="127">
        <v>1530</v>
      </c>
      <c r="H57" s="128">
        <v>1720</v>
      </c>
    </row>
    <row r="58" spans="2:8" ht="45.75" customHeight="1" x14ac:dyDescent="0.15">
      <c r="B58" s="129"/>
      <c r="C58" s="1236" t="s">
        <v>600</v>
      </c>
      <c r="D58" s="1237"/>
      <c r="E58" s="1238"/>
      <c r="F58" s="130">
        <v>213</v>
      </c>
      <c r="G58" s="130">
        <v>513</v>
      </c>
      <c r="H58" s="131">
        <v>702</v>
      </c>
    </row>
    <row r="59" spans="2:8" ht="45.75" customHeight="1" x14ac:dyDescent="0.15">
      <c r="B59" s="129"/>
      <c r="C59" s="1236" t="s">
        <v>601</v>
      </c>
      <c r="D59" s="1237"/>
      <c r="E59" s="1238"/>
      <c r="F59" s="130">
        <v>287</v>
      </c>
      <c r="G59" s="130">
        <v>287</v>
      </c>
      <c r="H59" s="131">
        <v>287</v>
      </c>
    </row>
    <row r="60" spans="2:8" ht="45.75" customHeight="1" x14ac:dyDescent="0.15">
      <c r="B60" s="129"/>
      <c r="C60" s="1236" t="s">
        <v>602</v>
      </c>
      <c r="D60" s="1237"/>
      <c r="E60" s="1238"/>
      <c r="F60" s="130">
        <v>212</v>
      </c>
      <c r="G60" s="130">
        <v>212</v>
      </c>
      <c r="H60" s="131">
        <v>212</v>
      </c>
    </row>
    <row r="61" spans="2:8" ht="45.75" customHeight="1" x14ac:dyDescent="0.15">
      <c r="B61" s="129"/>
      <c r="C61" s="1236" t="s">
        <v>603</v>
      </c>
      <c r="D61" s="1237"/>
      <c r="E61" s="1238"/>
      <c r="F61" s="130">
        <v>200</v>
      </c>
      <c r="G61" s="130">
        <v>200</v>
      </c>
      <c r="H61" s="131">
        <v>175</v>
      </c>
    </row>
    <row r="62" spans="2:8" ht="45.75" customHeight="1" thickBot="1" x14ac:dyDescent="0.2">
      <c r="B62" s="132"/>
      <c r="C62" s="1239" t="s">
        <v>604</v>
      </c>
      <c r="D62" s="1240"/>
      <c r="E62" s="1241"/>
      <c r="F62" s="133">
        <v>16</v>
      </c>
      <c r="G62" s="133">
        <v>100</v>
      </c>
      <c r="H62" s="134">
        <v>100</v>
      </c>
    </row>
    <row r="63" spans="2:8" ht="52.5" customHeight="1" thickBot="1" x14ac:dyDescent="0.2">
      <c r="B63" s="135"/>
      <c r="C63" s="1242" t="s">
        <v>53</v>
      </c>
      <c r="D63" s="1242"/>
      <c r="E63" s="1243"/>
      <c r="F63" s="136">
        <v>2226</v>
      </c>
      <c r="G63" s="136">
        <v>2648</v>
      </c>
      <c r="H63" s="137">
        <v>2794</v>
      </c>
    </row>
    <row r="64" spans="2:8" x14ac:dyDescent="0.15"/>
  </sheetData>
  <sheetProtection algorithmName="SHA-512" hashValue="5zHFn8lBXb6R+UnxTesQ5rloyt3QqF0Qw4mSBh7u+33NLGejEEibbfZIPmhPZXjJA+D4oH0WuzsRyZ/FIMolLw==" saltValue="L0W7oM1jxznLWIaT+j73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617</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618</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0" t="s">
        <v>619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x14ac:dyDescent="0.15">
      <c r="B44" s="372"/>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x14ac:dyDescent="0.15">
      <c r="B45" s="372"/>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x14ac:dyDescent="0.15">
      <c r="B46" s="372"/>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x14ac:dyDescent="0.15">
      <c r="B47" s="372"/>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620</v>
      </c>
    </row>
    <row r="50" spans="1:109" x14ac:dyDescent="0.15">
      <c r="B50" s="372"/>
      <c r="G50" s="1259"/>
      <c r="H50" s="1259"/>
      <c r="I50" s="1259"/>
      <c r="J50" s="1259"/>
      <c r="K50" s="382"/>
      <c r="L50" s="382"/>
      <c r="M50" s="383"/>
      <c r="N50" s="383"/>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575</v>
      </c>
      <c r="BQ50" s="1263"/>
      <c r="BR50" s="1263"/>
      <c r="BS50" s="1263"/>
      <c r="BT50" s="1263"/>
      <c r="BU50" s="1263"/>
      <c r="BV50" s="1263"/>
      <c r="BW50" s="1263"/>
      <c r="BX50" s="1263" t="s">
        <v>576</v>
      </c>
      <c r="BY50" s="1263"/>
      <c r="BZ50" s="1263"/>
      <c r="CA50" s="1263"/>
      <c r="CB50" s="1263"/>
      <c r="CC50" s="1263"/>
      <c r="CD50" s="1263"/>
      <c r="CE50" s="1263"/>
      <c r="CF50" s="1263" t="s">
        <v>577</v>
      </c>
      <c r="CG50" s="1263"/>
      <c r="CH50" s="1263"/>
      <c r="CI50" s="1263"/>
      <c r="CJ50" s="1263"/>
      <c r="CK50" s="1263"/>
      <c r="CL50" s="1263"/>
      <c r="CM50" s="1263"/>
      <c r="CN50" s="1263" t="s">
        <v>578</v>
      </c>
      <c r="CO50" s="1263"/>
      <c r="CP50" s="1263"/>
      <c r="CQ50" s="1263"/>
      <c r="CR50" s="1263"/>
      <c r="CS50" s="1263"/>
      <c r="CT50" s="1263"/>
      <c r="CU50" s="1263"/>
      <c r="CV50" s="1263" t="s">
        <v>579</v>
      </c>
      <c r="CW50" s="1263"/>
      <c r="CX50" s="1263"/>
      <c r="CY50" s="1263"/>
      <c r="CZ50" s="1263"/>
      <c r="DA50" s="1263"/>
      <c r="DB50" s="1263"/>
      <c r="DC50" s="1263"/>
    </row>
    <row r="51" spans="1:109" ht="13.5" customHeight="1" x14ac:dyDescent="0.15">
      <c r="B51" s="372"/>
      <c r="G51" s="1269"/>
      <c r="H51" s="1269"/>
      <c r="I51" s="1267"/>
      <c r="J51" s="1267"/>
      <c r="K51" s="1265"/>
      <c r="L51" s="1265"/>
      <c r="M51" s="1265"/>
      <c r="N51" s="1265"/>
      <c r="AM51" s="381"/>
      <c r="AN51" s="1266" t="s">
        <v>621</v>
      </c>
      <c r="AO51" s="1266"/>
      <c r="AP51" s="1266"/>
      <c r="AQ51" s="1266"/>
      <c r="AR51" s="1266"/>
      <c r="AS51" s="1266"/>
      <c r="AT51" s="1266"/>
      <c r="AU51" s="1266"/>
      <c r="AV51" s="1266"/>
      <c r="AW51" s="1266"/>
      <c r="AX51" s="1266"/>
      <c r="AY51" s="1266"/>
      <c r="AZ51" s="1266"/>
      <c r="BA51" s="1266"/>
      <c r="BB51" s="1266" t="s">
        <v>622</v>
      </c>
      <c r="BC51" s="1266"/>
      <c r="BD51" s="1266"/>
      <c r="BE51" s="1266"/>
      <c r="BF51" s="1266"/>
      <c r="BG51" s="1266"/>
      <c r="BH51" s="1266"/>
      <c r="BI51" s="1266"/>
      <c r="BJ51" s="1266"/>
      <c r="BK51" s="1266"/>
      <c r="BL51" s="1266"/>
      <c r="BM51" s="1266"/>
      <c r="BN51" s="1266"/>
      <c r="BO51" s="1266"/>
      <c r="BP51" s="1264"/>
      <c r="BQ51" s="1264"/>
      <c r="BR51" s="1264"/>
      <c r="BS51" s="1264"/>
      <c r="BT51" s="1264"/>
      <c r="BU51" s="1264"/>
      <c r="BV51" s="1264"/>
      <c r="BW51" s="1264"/>
      <c r="BX51" s="1264"/>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x14ac:dyDescent="0.15">
      <c r="B52" s="372"/>
      <c r="G52" s="1269"/>
      <c r="H52" s="1269"/>
      <c r="I52" s="1267"/>
      <c r="J52" s="1267"/>
      <c r="K52" s="1265"/>
      <c r="L52" s="1265"/>
      <c r="M52" s="1265"/>
      <c r="N52" s="1265"/>
      <c r="AM52" s="381"/>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380"/>
      <c r="B53" s="372"/>
      <c r="G53" s="1269"/>
      <c r="H53" s="1269"/>
      <c r="I53" s="1259"/>
      <c r="J53" s="1259"/>
      <c r="K53" s="1265"/>
      <c r="L53" s="1265"/>
      <c r="M53" s="1265"/>
      <c r="N53" s="1265"/>
      <c r="AM53" s="381"/>
      <c r="AN53" s="1266"/>
      <c r="AO53" s="1266"/>
      <c r="AP53" s="1266"/>
      <c r="AQ53" s="1266"/>
      <c r="AR53" s="1266"/>
      <c r="AS53" s="1266"/>
      <c r="AT53" s="1266"/>
      <c r="AU53" s="1266"/>
      <c r="AV53" s="1266"/>
      <c r="AW53" s="1266"/>
      <c r="AX53" s="1266"/>
      <c r="AY53" s="1266"/>
      <c r="AZ53" s="1266"/>
      <c r="BA53" s="1266"/>
      <c r="BB53" s="1266" t="s">
        <v>623</v>
      </c>
      <c r="BC53" s="1266"/>
      <c r="BD53" s="1266"/>
      <c r="BE53" s="1266"/>
      <c r="BF53" s="1266"/>
      <c r="BG53" s="1266"/>
      <c r="BH53" s="1266"/>
      <c r="BI53" s="1266"/>
      <c r="BJ53" s="1266"/>
      <c r="BK53" s="1266"/>
      <c r="BL53" s="1266"/>
      <c r="BM53" s="1266"/>
      <c r="BN53" s="1266"/>
      <c r="BO53" s="1266"/>
      <c r="BP53" s="1264">
        <v>58.9</v>
      </c>
      <c r="BQ53" s="1264"/>
      <c r="BR53" s="1264"/>
      <c r="BS53" s="1264"/>
      <c r="BT53" s="1264"/>
      <c r="BU53" s="1264"/>
      <c r="BV53" s="1264"/>
      <c r="BW53" s="1264"/>
      <c r="BX53" s="1264">
        <v>60.7</v>
      </c>
      <c r="BY53" s="1264"/>
      <c r="BZ53" s="1264"/>
      <c r="CA53" s="1264"/>
      <c r="CB53" s="1264"/>
      <c r="CC53" s="1264"/>
      <c r="CD53" s="1264"/>
      <c r="CE53" s="1264"/>
      <c r="CF53" s="1264">
        <v>62.4</v>
      </c>
      <c r="CG53" s="1264"/>
      <c r="CH53" s="1264"/>
      <c r="CI53" s="1264"/>
      <c r="CJ53" s="1264"/>
      <c r="CK53" s="1264"/>
      <c r="CL53" s="1264"/>
      <c r="CM53" s="1264"/>
      <c r="CN53" s="1264">
        <v>64.3</v>
      </c>
      <c r="CO53" s="1264"/>
      <c r="CP53" s="1264"/>
      <c r="CQ53" s="1264"/>
      <c r="CR53" s="1264"/>
      <c r="CS53" s="1264"/>
      <c r="CT53" s="1264"/>
      <c r="CU53" s="1264"/>
      <c r="CV53" s="1264">
        <v>65.599999999999994</v>
      </c>
      <c r="CW53" s="1264"/>
      <c r="CX53" s="1264"/>
      <c r="CY53" s="1264"/>
      <c r="CZ53" s="1264"/>
      <c r="DA53" s="1264"/>
      <c r="DB53" s="1264"/>
      <c r="DC53" s="1264"/>
    </row>
    <row r="54" spans="1:109" x14ac:dyDescent="0.15">
      <c r="A54" s="380"/>
      <c r="B54" s="372"/>
      <c r="G54" s="1269"/>
      <c r="H54" s="1269"/>
      <c r="I54" s="1259"/>
      <c r="J54" s="1259"/>
      <c r="K54" s="1265"/>
      <c r="L54" s="1265"/>
      <c r="M54" s="1265"/>
      <c r="N54" s="1265"/>
      <c r="AM54" s="381"/>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380"/>
      <c r="B55" s="372"/>
      <c r="G55" s="1259"/>
      <c r="H55" s="1259"/>
      <c r="I55" s="1259"/>
      <c r="J55" s="1259"/>
      <c r="K55" s="1265"/>
      <c r="L55" s="1265"/>
      <c r="M55" s="1265"/>
      <c r="N55" s="1265"/>
      <c r="AN55" s="1263" t="s">
        <v>624</v>
      </c>
      <c r="AO55" s="1263"/>
      <c r="AP55" s="1263"/>
      <c r="AQ55" s="1263"/>
      <c r="AR55" s="1263"/>
      <c r="AS55" s="1263"/>
      <c r="AT55" s="1263"/>
      <c r="AU55" s="1263"/>
      <c r="AV55" s="1263"/>
      <c r="AW55" s="1263"/>
      <c r="AX55" s="1263"/>
      <c r="AY55" s="1263"/>
      <c r="AZ55" s="1263"/>
      <c r="BA55" s="1263"/>
      <c r="BB55" s="1266" t="s">
        <v>622</v>
      </c>
      <c r="BC55" s="1266"/>
      <c r="BD55" s="1266"/>
      <c r="BE55" s="1266"/>
      <c r="BF55" s="1266"/>
      <c r="BG55" s="1266"/>
      <c r="BH55" s="1266"/>
      <c r="BI55" s="1266"/>
      <c r="BJ55" s="1266"/>
      <c r="BK55" s="1266"/>
      <c r="BL55" s="1266"/>
      <c r="BM55" s="1266"/>
      <c r="BN55" s="1266"/>
      <c r="BO55" s="1266"/>
      <c r="BP55" s="1264">
        <v>20.5</v>
      </c>
      <c r="BQ55" s="1264"/>
      <c r="BR55" s="1264"/>
      <c r="BS55" s="1264"/>
      <c r="BT55" s="1264"/>
      <c r="BU55" s="1264"/>
      <c r="BV55" s="1264"/>
      <c r="BW55" s="1264"/>
      <c r="BX55" s="1264">
        <v>21.4</v>
      </c>
      <c r="BY55" s="1264"/>
      <c r="BZ55" s="1264"/>
      <c r="CA55" s="1264"/>
      <c r="CB55" s="1264"/>
      <c r="CC55" s="1264"/>
      <c r="CD55" s="1264"/>
      <c r="CE55" s="1264"/>
      <c r="CF55" s="1264">
        <v>12.8</v>
      </c>
      <c r="CG55" s="1264"/>
      <c r="CH55" s="1264"/>
      <c r="CI55" s="1264"/>
      <c r="CJ55" s="1264"/>
      <c r="CK55" s="1264"/>
      <c r="CL55" s="1264"/>
      <c r="CM55" s="1264"/>
      <c r="CN55" s="1264">
        <v>0</v>
      </c>
      <c r="CO55" s="1264"/>
      <c r="CP55" s="1264"/>
      <c r="CQ55" s="1264"/>
      <c r="CR55" s="1264"/>
      <c r="CS55" s="1264"/>
      <c r="CT55" s="1264"/>
      <c r="CU55" s="1264"/>
      <c r="CV55" s="1264">
        <v>0</v>
      </c>
      <c r="CW55" s="1264"/>
      <c r="CX55" s="1264"/>
      <c r="CY55" s="1264"/>
      <c r="CZ55" s="1264"/>
      <c r="DA55" s="1264"/>
      <c r="DB55" s="1264"/>
      <c r="DC55" s="1264"/>
    </row>
    <row r="56" spans="1:109" x14ac:dyDescent="0.15">
      <c r="A56" s="380"/>
      <c r="B56" s="372"/>
      <c r="G56" s="1259"/>
      <c r="H56" s="1259"/>
      <c r="I56" s="1259"/>
      <c r="J56" s="1259"/>
      <c r="K56" s="1265"/>
      <c r="L56" s="1265"/>
      <c r="M56" s="1265"/>
      <c r="N56" s="1265"/>
      <c r="AN56" s="1263"/>
      <c r="AO56" s="1263"/>
      <c r="AP56" s="1263"/>
      <c r="AQ56" s="1263"/>
      <c r="AR56" s="1263"/>
      <c r="AS56" s="1263"/>
      <c r="AT56" s="1263"/>
      <c r="AU56" s="1263"/>
      <c r="AV56" s="1263"/>
      <c r="AW56" s="1263"/>
      <c r="AX56" s="1263"/>
      <c r="AY56" s="1263"/>
      <c r="AZ56" s="1263"/>
      <c r="BA56" s="1263"/>
      <c r="BB56" s="1266"/>
      <c r="BC56" s="1266"/>
      <c r="BD56" s="1266"/>
      <c r="BE56" s="1266"/>
      <c r="BF56" s="1266"/>
      <c r="BG56" s="1266"/>
      <c r="BH56" s="1266"/>
      <c r="BI56" s="1266"/>
      <c r="BJ56" s="1266"/>
      <c r="BK56" s="1266"/>
      <c r="BL56" s="1266"/>
      <c r="BM56" s="1266"/>
      <c r="BN56" s="1266"/>
      <c r="BO56" s="1266"/>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80" customFormat="1" x14ac:dyDescent="0.15">
      <c r="B57" s="384"/>
      <c r="G57" s="1259"/>
      <c r="H57" s="1259"/>
      <c r="I57" s="1268"/>
      <c r="J57" s="1268"/>
      <c r="K57" s="1265"/>
      <c r="L57" s="1265"/>
      <c r="M57" s="1265"/>
      <c r="N57" s="1265"/>
      <c r="AM57" s="366"/>
      <c r="AN57" s="1263"/>
      <c r="AO57" s="1263"/>
      <c r="AP57" s="1263"/>
      <c r="AQ57" s="1263"/>
      <c r="AR57" s="1263"/>
      <c r="AS57" s="1263"/>
      <c r="AT57" s="1263"/>
      <c r="AU57" s="1263"/>
      <c r="AV57" s="1263"/>
      <c r="AW57" s="1263"/>
      <c r="AX57" s="1263"/>
      <c r="AY57" s="1263"/>
      <c r="AZ57" s="1263"/>
      <c r="BA57" s="1263"/>
      <c r="BB57" s="1266" t="s">
        <v>623</v>
      </c>
      <c r="BC57" s="1266"/>
      <c r="BD57" s="1266"/>
      <c r="BE57" s="1266"/>
      <c r="BF57" s="1266"/>
      <c r="BG57" s="1266"/>
      <c r="BH57" s="1266"/>
      <c r="BI57" s="1266"/>
      <c r="BJ57" s="1266"/>
      <c r="BK57" s="1266"/>
      <c r="BL57" s="1266"/>
      <c r="BM57" s="1266"/>
      <c r="BN57" s="1266"/>
      <c r="BO57" s="1266"/>
      <c r="BP57" s="1264">
        <v>60.3</v>
      </c>
      <c r="BQ57" s="1264"/>
      <c r="BR57" s="1264"/>
      <c r="BS57" s="1264"/>
      <c r="BT57" s="1264"/>
      <c r="BU57" s="1264"/>
      <c r="BV57" s="1264"/>
      <c r="BW57" s="1264"/>
      <c r="BX57" s="1264">
        <v>60.5</v>
      </c>
      <c r="BY57" s="1264"/>
      <c r="BZ57" s="1264"/>
      <c r="CA57" s="1264"/>
      <c r="CB57" s="1264"/>
      <c r="CC57" s="1264"/>
      <c r="CD57" s="1264"/>
      <c r="CE57" s="1264"/>
      <c r="CF57" s="1264">
        <v>61.2</v>
      </c>
      <c r="CG57" s="1264"/>
      <c r="CH57" s="1264"/>
      <c r="CI57" s="1264"/>
      <c r="CJ57" s="1264"/>
      <c r="CK57" s="1264"/>
      <c r="CL57" s="1264"/>
      <c r="CM57" s="1264"/>
      <c r="CN57" s="1264">
        <v>63.1</v>
      </c>
      <c r="CO57" s="1264"/>
      <c r="CP57" s="1264"/>
      <c r="CQ57" s="1264"/>
      <c r="CR57" s="1264"/>
      <c r="CS57" s="1264"/>
      <c r="CT57" s="1264"/>
      <c r="CU57" s="1264"/>
      <c r="CV57" s="1264">
        <v>63.5</v>
      </c>
      <c r="CW57" s="1264"/>
      <c r="CX57" s="1264"/>
      <c r="CY57" s="1264"/>
      <c r="CZ57" s="1264"/>
      <c r="DA57" s="1264"/>
      <c r="DB57" s="1264"/>
      <c r="DC57" s="1264"/>
      <c r="DD57" s="385"/>
      <c r="DE57" s="384"/>
    </row>
    <row r="58" spans="1:109" s="380" customFormat="1" x14ac:dyDescent="0.15">
      <c r="A58" s="366"/>
      <c r="B58" s="384"/>
      <c r="G58" s="1259"/>
      <c r="H58" s="1259"/>
      <c r="I58" s="1268"/>
      <c r="J58" s="1268"/>
      <c r="K58" s="1265"/>
      <c r="L58" s="1265"/>
      <c r="M58" s="1265"/>
      <c r="N58" s="1265"/>
      <c r="AM58" s="366"/>
      <c r="AN58" s="1263"/>
      <c r="AO58" s="1263"/>
      <c r="AP58" s="1263"/>
      <c r="AQ58" s="1263"/>
      <c r="AR58" s="1263"/>
      <c r="AS58" s="1263"/>
      <c r="AT58" s="1263"/>
      <c r="AU58" s="1263"/>
      <c r="AV58" s="1263"/>
      <c r="AW58" s="1263"/>
      <c r="AX58" s="1263"/>
      <c r="AY58" s="1263"/>
      <c r="AZ58" s="1263"/>
      <c r="BA58" s="1263"/>
      <c r="BB58" s="1266"/>
      <c r="BC58" s="1266"/>
      <c r="BD58" s="1266"/>
      <c r="BE58" s="1266"/>
      <c r="BF58" s="1266"/>
      <c r="BG58" s="1266"/>
      <c r="BH58" s="1266"/>
      <c r="BI58" s="1266"/>
      <c r="BJ58" s="1266"/>
      <c r="BK58" s="1266"/>
      <c r="BL58" s="1266"/>
      <c r="BM58" s="1266"/>
      <c r="BN58" s="1266"/>
      <c r="BO58" s="1266"/>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625</v>
      </c>
    </row>
    <row r="64" spans="1:109" x14ac:dyDescent="0.15">
      <c r="B64" s="372"/>
      <c r="G64" s="379"/>
      <c r="I64" s="392"/>
      <c r="J64" s="392"/>
      <c r="K64" s="392"/>
      <c r="L64" s="392"/>
      <c r="M64" s="392"/>
      <c r="N64" s="393"/>
      <c r="AM64" s="379"/>
      <c r="AN64" s="379" t="s">
        <v>618</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0" t="s">
        <v>626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x14ac:dyDescent="0.15">
      <c r="B66" s="372"/>
      <c r="AN66" s="1253"/>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5"/>
    </row>
    <row r="67" spans="2:107" x14ac:dyDescent="0.15">
      <c r="B67" s="372"/>
      <c r="AN67" s="1253"/>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5"/>
    </row>
    <row r="68" spans="2:107" x14ac:dyDescent="0.15">
      <c r="B68" s="372"/>
      <c r="AN68" s="1253"/>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5"/>
    </row>
    <row r="69" spans="2:107" x14ac:dyDescent="0.15">
      <c r="B69" s="372"/>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620</v>
      </c>
    </row>
    <row r="72" spans="2:107" x14ac:dyDescent="0.15">
      <c r="B72" s="372"/>
      <c r="G72" s="1259"/>
      <c r="H72" s="1259"/>
      <c r="I72" s="1259"/>
      <c r="J72" s="1259"/>
      <c r="K72" s="382"/>
      <c r="L72" s="382"/>
      <c r="M72" s="383"/>
      <c r="N72" s="383"/>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575</v>
      </c>
      <c r="BQ72" s="1263"/>
      <c r="BR72" s="1263"/>
      <c r="BS72" s="1263"/>
      <c r="BT72" s="1263"/>
      <c r="BU72" s="1263"/>
      <c r="BV72" s="1263"/>
      <c r="BW72" s="1263"/>
      <c r="BX72" s="1263" t="s">
        <v>576</v>
      </c>
      <c r="BY72" s="1263"/>
      <c r="BZ72" s="1263"/>
      <c r="CA72" s="1263"/>
      <c r="CB72" s="1263"/>
      <c r="CC72" s="1263"/>
      <c r="CD72" s="1263"/>
      <c r="CE72" s="1263"/>
      <c r="CF72" s="1263" t="s">
        <v>577</v>
      </c>
      <c r="CG72" s="1263"/>
      <c r="CH72" s="1263"/>
      <c r="CI72" s="1263"/>
      <c r="CJ72" s="1263"/>
      <c r="CK72" s="1263"/>
      <c r="CL72" s="1263"/>
      <c r="CM72" s="1263"/>
      <c r="CN72" s="1263" t="s">
        <v>578</v>
      </c>
      <c r="CO72" s="1263"/>
      <c r="CP72" s="1263"/>
      <c r="CQ72" s="1263"/>
      <c r="CR72" s="1263"/>
      <c r="CS72" s="1263"/>
      <c r="CT72" s="1263"/>
      <c r="CU72" s="1263"/>
      <c r="CV72" s="1263" t="s">
        <v>579</v>
      </c>
      <c r="CW72" s="1263"/>
      <c r="CX72" s="1263"/>
      <c r="CY72" s="1263"/>
      <c r="CZ72" s="1263"/>
      <c r="DA72" s="1263"/>
      <c r="DB72" s="1263"/>
      <c r="DC72" s="1263"/>
    </row>
    <row r="73" spans="2:107" x14ac:dyDescent="0.15">
      <c r="B73" s="372"/>
      <c r="G73" s="1269"/>
      <c r="H73" s="1269"/>
      <c r="I73" s="1269"/>
      <c r="J73" s="1269"/>
      <c r="K73" s="1270"/>
      <c r="L73" s="1270"/>
      <c r="M73" s="1270"/>
      <c r="N73" s="1270"/>
      <c r="AM73" s="381"/>
      <c r="AN73" s="1266" t="s">
        <v>621</v>
      </c>
      <c r="AO73" s="1266"/>
      <c r="AP73" s="1266"/>
      <c r="AQ73" s="1266"/>
      <c r="AR73" s="1266"/>
      <c r="AS73" s="1266"/>
      <c r="AT73" s="1266"/>
      <c r="AU73" s="1266"/>
      <c r="AV73" s="1266"/>
      <c r="AW73" s="1266"/>
      <c r="AX73" s="1266"/>
      <c r="AY73" s="1266"/>
      <c r="AZ73" s="1266"/>
      <c r="BA73" s="1266"/>
      <c r="BB73" s="1266" t="s">
        <v>622</v>
      </c>
      <c r="BC73" s="1266"/>
      <c r="BD73" s="1266"/>
      <c r="BE73" s="1266"/>
      <c r="BF73" s="1266"/>
      <c r="BG73" s="1266"/>
      <c r="BH73" s="1266"/>
      <c r="BI73" s="1266"/>
      <c r="BJ73" s="1266"/>
      <c r="BK73" s="1266"/>
      <c r="BL73" s="1266"/>
      <c r="BM73" s="1266"/>
      <c r="BN73" s="1266"/>
      <c r="BO73" s="1266"/>
      <c r="BP73" s="1264"/>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x14ac:dyDescent="0.15">
      <c r="B74" s="372"/>
      <c r="G74" s="1269"/>
      <c r="H74" s="1269"/>
      <c r="I74" s="1269"/>
      <c r="J74" s="1269"/>
      <c r="K74" s="1270"/>
      <c r="L74" s="1270"/>
      <c r="M74" s="1270"/>
      <c r="N74" s="1270"/>
      <c r="AM74" s="381"/>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372"/>
      <c r="G75" s="1269"/>
      <c r="H75" s="1269"/>
      <c r="I75" s="1259"/>
      <c r="J75" s="1259"/>
      <c r="K75" s="1265"/>
      <c r="L75" s="1265"/>
      <c r="M75" s="1265"/>
      <c r="N75" s="1265"/>
      <c r="AM75" s="381"/>
      <c r="AN75" s="1266"/>
      <c r="AO75" s="1266"/>
      <c r="AP75" s="1266"/>
      <c r="AQ75" s="1266"/>
      <c r="AR75" s="1266"/>
      <c r="AS75" s="1266"/>
      <c r="AT75" s="1266"/>
      <c r="AU75" s="1266"/>
      <c r="AV75" s="1266"/>
      <c r="AW75" s="1266"/>
      <c r="AX75" s="1266"/>
      <c r="AY75" s="1266"/>
      <c r="AZ75" s="1266"/>
      <c r="BA75" s="1266"/>
      <c r="BB75" s="1266" t="s">
        <v>627</v>
      </c>
      <c r="BC75" s="1266"/>
      <c r="BD75" s="1266"/>
      <c r="BE75" s="1266"/>
      <c r="BF75" s="1266"/>
      <c r="BG75" s="1266"/>
      <c r="BH75" s="1266"/>
      <c r="BI75" s="1266"/>
      <c r="BJ75" s="1266"/>
      <c r="BK75" s="1266"/>
      <c r="BL75" s="1266"/>
      <c r="BM75" s="1266"/>
      <c r="BN75" s="1266"/>
      <c r="BO75" s="1266"/>
      <c r="BP75" s="1264">
        <v>2</v>
      </c>
      <c r="BQ75" s="1264"/>
      <c r="BR75" s="1264"/>
      <c r="BS75" s="1264"/>
      <c r="BT75" s="1264"/>
      <c r="BU75" s="1264"/>
      <c r="BV75" s="1264"/>
      <c r="BW75" s="1264"/>
      <c r="BX75" s="1264">
        <v>1.8</v>
      </c>
      <c r="BY75" s="1264"/>
      <c r="BZ75" s="1264"/>
      <c r="CA75" s="1264"/>
      <c r="CB75" s="1264"/>
      <c r="CC75" s="1264"/>
      <c r="CD75" s="1264"/>
      <c r="CE75" s="1264"/>
      <c r="CF75" s="1264">
        <v>1.8</v>
      </c>
      <c r="CG75" s="1264"/>
      <c r="CH75" s="1264"/>
      <c r="CI75" s="1264"/>
      <c r="CJ75" s="1264"/>
      <c r="CK75" s="1264"/>
      <c r="CL75" s="1264"/>
      <c r="CM75" s="1264"/>
      <c r="CN75" s="1264">
        <v>1.5</v>
      </c>
      <c r="CO75" s="1264"/>
      <c r="CP75" s="1264"/>
      <c r="CQ75" s="1264"/>
      <c r="CR75" s="1264"/>
      <c r="CS75" s="1264"/>
      <c r="CT75" s="1264"/>
      <c r="CU75" s="1264"/>
      <c r="CV75" s="1264">
        <v>1.3</v>
      </c>
      <c r="CW75" s="1264"/>
      <c r="CX75" s="1264"/>
      <c r="CY75" s="1264"/>
      <c r="CZ75" s="1264"/>
      <c r="DA75" s="1264"/>
      <c r="DB75" s="1264"/>
      <c r="DC75" s="1264"/>
    </row>
    <row r="76" spans="2:107" x14ac:dyDescent="0.15">
      <c r="B76" s="372"/>
      <c r="G76" s="1269"/>
      <c r="H76" s="1269"/>
      <c r="I76" s="1259"/>
      <c r="J76" s="1259"/>
      <c r="K76" s="1265"/>
      <c r="L76" s="1265"/>
      <c r="M76" s="1265"/>
      <c r="N76" s="1265"/>
      <c r="AM76" s="381"/>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372"/>
      <c r="G77" s="1259"/>
      <c r="H77" s="1259"/>
      <c r="I77" s="1259"/>
      <c r="J77" s="1259"/>
      <c r="K77" s="1270"/>
      <c r="L77" s="1270"/>
      <c r="M77" s="1270"/>
      <c r="N77" s="1270"/>
      <c r="AN77" s="1263" t="s">
        <v>624</v>
      </c>
      <c r="AO77" s="1263"/>
      <c r="AP77" s="1263"/>
      <c r="AQ77" s="1263"/>
      <c r="AR77" s="1263"/>
      <c r="AS77" s="1263"/>
      <c r="AT77" s="1263"/>
      <c r="AU77" s="1263"/>
      <c r="AV77" s="1263"/>
      <c r="AW77" s="1263"/>
      <c r="AX77" s="1263"/>
      <c r="AY77" s="1263"/>
      <c r="AZ77" s="1263"/>
      <c r="BA77" s="1263"/>
      <c r="BB77" s="1266" t="s">
        <v>622</v>
      </c>
      <c r="BC77" s="1266"/>
      <c r="BD77" s="1266"/>
      <c r="BE77" s="1266"/>
      <c r="BF77" s="1266"/>
      <c r="BG77" s="1266"/>
      <c r="BH77" s="1266"/>
      <c r="BI77" s="1266"/>
      <c r="BJ77" s="1266"/>
      <c r="BK77" s="1266"/>
      <c r="BL77" s="1266"/>
      <c r="BM77" s="1266"/>
      <c r="BN77" s="1266"/>
      <c r="BO77" s="1266"/>
      <c r="BP77" s="1264">
        <v>20.5</v>
      </c>
      <c r="BQ77" s="1264"/>
      <c r="BR77" s="1264"/>
      <c r="BS77" s="1264"/>
      <c r="BT77" s="1264"/>
      <c r="BU77" s="1264"/>
      <c r="BV77" s="1264"/>
      <c r="BW77" s="1264"/>
      <c r="BX77" s="1264">
        <v>21.4</v>
      </c>
      <c r="BY77" s="1264"/>
      <c r="BZ77" s="1264"/>
      <c r="CA77" s="1264"/>
      <c r="CB77" s="1264"/>
      <c r="CC77" s="1264"/>
      <c r="CD77" s="1264"/>
      <c r="CE77" s="1264"/>
      <c r="CF77" s="1264">
        <v>12.8</v>
      </c>
      <c r="CG77" s="1264"/>
      <c r="CH77" s="1264"/>
      <c r="CI77" s="1264"/>
      <c r="CJ77" s="1264"/>
      <c r="CK77" s="1264"/>
      <c r="CL77" s="1264"/>
      <c r="CM77" s="1264"/>
      <c r="CN77" s="1264">
        <v>0</v>
      </c>
      <c r="CO77" s="1264"/>
      <c r="CP77" s="1264"/>
      <c r="CQ77" s="1264"/>
      <c r="CR77" s="1264"/>
      <c r="CS77" s="1264"/>
      <c r="CT77" s="1264"/>
      <c r="CU77" s="1264"/>
      <c r="CV77" s="1264">
        <v>0</v>
      </c>
      <c r="CW77" s="1264"/>
      <c r="CX77" s="1264"/>
      <c r="CY77" s="1264"/>
      <c r="CZ77" s="1264"/>
      <c r="DA77" s="1264"/>
      <c r="DB77" s="1264"/>
      <c r="DC77" s="1264"/>
    </row>
    <row r="78" spans="2:107" x14ac:dyDescent="0.15">
      <c r="B78" s="372"/>
      <c r="G78" s="1259"/>
      <c r="H78" s="1259"/>
      <c r="I78" s="1259"/>
      <c r="J78" s="1259"/>
      <c r="K78" s="1270"/>
      <c r="L78" s="1270"/>
      <c r="M78" s="1270"/>
      <c r="N78" s="1270"/>
      <c r="AN78" s="1263"/>
      <c r="AO78" s="1263"/>
      <c r="AP78" s="1263"/>
      <c r="AQ78" s="1263"/>
      <c r="AR78" s="1263"/>
      <c r="AS78" s="1263"/>
      <c r="AT78" s="1263"/>
      <c r="AU78" s="1263"/>
      <c r="AV78" s="1263"/>
      <c r="AW78" s="1263"/>
      <c r="AX78" s="1263"/>
      <c r="AY78" s="1263"/>
      <c r="AZ78" s="1263"/>
      <c r="BA78" s="1263"/>
      <c r="BB78" s="1266"/>
      <c r="BC78" s="1266"/>
      <c r="BD78" s="1266"/>
      <c r="BE78" s="1266"/>
      <c r="BF78" s="1266"/>
      <c r="BG78" s="1266"/>
      <c r="BH78" s="1266"/>
      <c r="BI78" s="1266"/>
      <c r="BJ78" s="1266"/>
      <c r="BK78" s="1266"/>
      <c r="BL78" s="1266"/>
      <c r="BM78" s="1266"/>
      <c r="BN78" s="1266"/>
      <c r="BO78" s="1266"/>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372"/>
      <c r="G79" s="1259"/>
      <c r="H79" s="1259"/>
      <c r="I79" s="1268"/>
      <c r="J79" s="1268"/>
      <c r="K79" s="1271"/>
      <c r="L79" s="1271"/>
      <c r="M79" s="1271"/>
      <c r="N79" s="1271"/>
      <c r="AN79" s="1263"/>
      <c r="AO79" s="1263"/>
      <c r="AP79" s="1263"/>
      <c r="AQ79" s="1263"/>
      <c r="AR79" s="1263"/>
      <c r="AS79" s="1263"/>
      <c r="AT79" s="1263"/>
      <c r="AU79" s="1263"/>
      <c r="AV79" s="1263"/>
      <c r="AW79" s="1263"/>
      <c r="AX79" s="1263"/>
      <c r="AY79" s="1263"/>
      <c r="AZ79" s="1263"/>
      <c r="BA79" s="1263"/>
      <c r="BB79" s="1266" t="s">
        <v>627</v>
      </c>
      <c r="BC79" s="1266"/>
      <c r="BD79" s="1266"/>
      <c r="BE79" s="1266"/>
      <c r="BF79" s="1266"/>
      <c r="BG79" s="1266"/>
      <c r="BH79" s="1266"/>
      <c r="BI79" s="1266"/>
      <c r="BJ79" s="1266"/>
      <c r="BK79" s="1266"/>
      <c r="BL79" s="1266"/>
      <c r="BM79" s="1266"/>
      <c r="BN79" s="1266"/>
      <c r="BO79" s="1266"/>
      <c r="BP79" s="1264">
        <v>7.9</v>
      </c>
      <c r="BQ79" s="1264"/>
      <c r="BR79" s="1264"/>
      <c r="BS79" s="1264"/>
      <c r="BT79" s="1264"/>
      <c r="BU79" s="1264"/>
      <c r="BV79" s="1264"/>
      <c r="BW79" s="1264"/>
      <c r="BX79" s="1264">
        <v>7.7</v>
      </c>
      <c r="BY79" s="1264"/>
      <c r="BZ79" s="1264"/>
      <c r="CA79" s="1264"/>
      <c r="CB79" s="1264"/>
      <c r="CC79" s="1264"/>
      <c r="CD79" s="1264"/>
      <c r="CE79" s="1264"/>
      <c r="CF79" s="1264">
        <v>7.3</v>
      </c>
      <c r="CG79" s="1264"/>
      <c r="CH79" s="1264"/>
      <c r="CI79" s="1264"/>
      <c r="CJ79" s="1264"/>
      <c r="CK79" s="1264"/>
      <c r="CL79" s="1264"/>
      <c r="CM79" s="1264"/>
      <c r="CN79" s="1264">
        <v>7.2</v>
      </c>
      <c r="CO79" s="1264"/>
      <c r="CP79" s="1264"/>
      <c r="CQ79" s="1264"/>
      <c r="CR79" s="1264"/>
      <c r="CS79" s="1264"/>
      <c r="CT79" s="1264"/>
      <c r="CU79" s="1264"/>
      <c r="CV79" s="1264">
        <v>7.2</v>
      </c>
      <c r="CW79" s="1264"/>
      <c r="CX79" s="1264"/>
      <c r="CY79" s="1264"/>
      <c r="CZ79" s="1264"/>
      <c r="DA79" s="1264"/>
      <c r="DB79" s="1264"/>
      <c r="DC79" s="1264"/>
    </row>
    <row r="80" spans="2:107" x14ac:dyDescent="0.15">
      <c r="B80" s="372"/>
      <c r="G80" s="1259"/>
      <c r="H80" s="1259"/>
      <c r="I80" s="1268"/>
      <c r="J80" s="1268"/>
      <c r="K80" s="1271"/>
      <c r="L80" s="1271"/>
      <c r="M80" s="1271"/>
      <c r="N80" s="1271"/>
      <c r="AN80" s="1263"/>
      <c r="AO80" s="1263"/>
      <c r="AP80" s="1263"/>
      <c r="AQ80" s="1263"/>
      <c r="AR80" s="1263"/>
      <c r="AS80" s="1263"/>
      <c r="AT80" s="1263"/>
      <c r="AU80" s="1263"/>
      <c r="AV80" s="1263"/>
      <c r="AW80" s="1263"/>
      <c r="AX80" s="1263"/>
      <c r="AY80" s="1263"/>
      <c r="AZ80" s="1263"/>
      <c r="BA80" s="1263"/>
      <c r="BB80" s="1266"/>
      <c r="BC80" s="1266"/>
      <c r="BD80" s="1266"/>
      <c r="BE80" s="1266"/>
      <c r="BF80" s="1266"/>
      <c r="BG80" s="1266"/>
      <c r="BH80" s="1266"/>
      <c r="BI80" s="1266"/>
      <c r="BJ80" s="1266"/>
      <c r="BK80" s="1266"/>
      <c r="BL80" s="1266"/>
      <c r="BM80" s="1266"/>
      <c r="BN80" s="1266"/>
      <c r="BO80" s="1266"/>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XbaggaT8if3RfY1gcjCNdbk2quwqkF843TyrIu+1U9P1+BjT8+KvvGlZwfd2RTRh+zkMW2ZEVbXDN1LHU72jQ==" saltValue="OCHLNLpSV+f2WjZ2JnCS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fIEVkNcObWke5BKkCB+aljdGM/foemcZQaqiEdT1j4+XQpx2Sdgodqa5e4ukUtjjfZaF6V6zHYHBayCIe/AmIg==" saltValue="OYapJrccl9D4ExFT/nAs/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UzcsbHOtIoFWix9tTx4dNnDvi5Ngk0IFNvllnINp5sM3+zMFvxPTk+/Nod/T47fkJX4ZZ1ZJhKMoX6Tm7hpcdg==" saltValue="9kyj2+7zRuu3aZREkn7O0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23042</v>
      </c>
      <c r="E3" s="156"/>
      <c r="F3" s="157">
        <v>73475</v>
      </c>
      <c r="G3" s="158"/>
      <c r="H3" s="159"/>
    </row>
    <row r="4" spans="1:8" x14ac:dyDescent="0.15">
      <c r="A4" s="160"/>
      <c r="B4" s="161"/>
      <c r="C4" s="162"/>
      <c r="D4" s="163">
        <v>15804</v>
      </c>
      <c r="E4" s="164"/>
      <c r="F4" s="165">
        <v>43072</v>
      </c>
      <c r="G4" s="166"/>
      <c r="H4" s="167"/>
    </row>
    <row r="5" spans="1:8" x14ac:dyDescent="0.15">
      <c r="A5" s="148" t="s">
        <v>567</v>
      </c>
      <c r="B5" s="153"/>
      <c r="C5" s="154"/>
      <c r="D5" s="155">
        <v>26482</v>
      </c>
      <c r="E5" s="156"/>
      <c r="F5" s="157">
        <v>87464</v>
      </c>
      <c r="G5" s="158"/>
      <c r="H5" s="159"/>
    </row>
    <row r="6" spans="1:8" x14ac:dyDescent="0.15">
      <c r="A6" s="160"/>
      <c r="B6" s="161"/>
      <c r="C6" s="162"/>
      <c r="D6" s="163">
        <v>19366</v>
      </c>
      <c r="E6" s="164"/>
      <c r="F6" s="165">
        <v>47479</v>
      </c>
      <c r="G6" s="166"/>
      <c r="H6" s="167"/>
    </row>
    <row r="7" spans="1:8" x14ac:dyDescent="0.15">
      <c r="A7" s="148" t="s">
        <v>568</v>
      </c>
      <c r="B7" s="153"/>
      <c r="C7" s="154"/>
      <c r="D7" s="155">
        <v>41488</v>
      </c>
      <c r="E7" s="156"/>
      <c r="F7" s="157">
        <v>96248</v>
      </c>
      <c r="G7" s="158"/>
      <c r="H7" s="159"/>
    </row>
    <row r="8" spans="1:8" x14ac:dyDescent="0.15">
      <c r="A8" s="160"/>
      <c r="B8" s="161"/>
      <c r="C8" s="162"/>
      <c r="D8" s="163">
        <v>32917</v>
      </c>
      <c r="E8" s="164"/>
      <c r="F8" s="165">
        <v>55768</v>
      </c>
      <c r="G8" s="166"/>
      <c r="H8" s="167"/>
    </row>
    <row r="9" spans="1:8" x14ac:dyDescent="0.15">
      <c r="A9" s="148" t="s">
        <v>569</v>
      </c>
      <c r="B9" s="153"/>
      <c r="C9" s="154"/>
      <c r="D9" s="155">
        <v>33993</v>
      </c>
      <c r="E9" s="156"/>
      <c r="F9" s="157">
        <v>76413</v>
      </c>
      <c r="G9" s="158"/>
      <c r="H9" s="159"/>
    </row>
    <row r="10" spans="1:8" x14ac:dyDescent="0.15">
      <c r="A10" s="160"/>
      <c r="B10" s="161"/>
      <c r="C10" s="162"/>
      <c r="D10" s="163">
        <v>28068</v>
      </c>
      <c r="E10" s="164"/>
      <c r="F10" s="165">
        <v>39658</v>
      </c>
      <c r="G10" s="166"/>
      <c r="H10" s="167"/>
    </row>
    <row r="11" spans="1:8" x14ac:dyDescent="0.15">
      <c r="A11" s="148" t="s">
        <v>570</v>
      </c>
      <c r="B11" s="153"/>
      <c r="C11" s="154"/>
      <c r="D11" s="155">
        <v>60038</v>
      </c>
      <c r="E11" s="156"/>
      <c r="F11" s="157">
        <v>66481</v>
      </c>
      <c r="G11" s="158"/>
      <c r="H11" s="159"/>
    </row>
    <row r="12" spans="1:8" x14ac:dyDescent="0.15">
      <c r="A12" s="160"/>
      <c r="B12" s="161"/>
      <c r="C12" s="168"/>
      <c r="D12" s="163">
        <v>27380</v>
      </c>
      <c r="E12" s="164"/>
      <c r="F12" s="165">
        <v>36120</v>
      </c>
      <c r="G12" s="166"/>
      <c r="H12" s="167"/>
    </row>
    <row r="13" spans="1:8" x14ac:dyDescent="0.15">
      <c r="A13" s="148"/>
      <c r="B13" s="153"/>
      <c r="C13" s="169"/>
      <c r="D13" s="170">
        <v>37009</v>
      </c>
      <c r="E13" s="171"/>
      <c r="F13" s="172">
        <v>80016</v>
      </c>
      <c r="G13" s="173"/>
      <c r="H13" s="159"/>
    </row>
    <row r="14" spans="1:8" x14ac:dyDescent="0.15">
      <c r="A14" s="160"/>
      <c r="B14" s="161"/>
      <c r="C14" s="162"/>
      <c r="D14" s="163">
        <v>24707</v>
      </c>
      <c r="E14" s="164"/>
      <c r="F14" s="165">
        <v>44419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6.05</v>
      </c>
      <c r="C19" s="174">
        <f>ROUND(VALUE(SUBSTITUTE(実質収支比率等に係る経年分析!G$48,"▲","-")),2)</f>
        <v>6.23</v>
      </c>
      <c r="D19" s="174">
        <f>ROUND(VALUE(SUBSTITUTE(実質収支比率等に係る経年分析!H$48,"▲","-")),2)</f>
        <v>5.49</v>
      </c>
      <c r="E19" s="174">
        <f>ROUND(VALUE(SUBSTITUTE(実質収支比率等に係る経年分析!I$48,"▲","-")),2)</f>
        <v>6.79</v>
      </c>
      <c r="F19" s="174">
        <f>ROUND(VALUE(SUBSTITUTE(実質収支比率等に係る経年分析!J$48,"▲","-")),2)</f>
        <v>6.8</v>
      </c>
    </row>
    <row r="20" spans="1:11" x14ac:dyDescent="0.15">
      <c r="A20" s="174" t="s">
        <v>57</v>
      </c>
      <c r="B20" s="174">
        <f>ROUND(VALUE(SUBSTITUTE(実質収支比率等に係る経年分析!F$47,"▲","-")),2)</f>
        <v>27.49</v>
      </c>
      <c r="C20" s="174">
        <f>ROUND(VALUE(SUBSTITUTE(実質収支比率等に係る経年分析!G$47,"▲","-")),2)</f>
        <v>29.43</v>
      </c>
      <c r="D20" s="174">
        <f>ROUND(VALUE(SUBSTITUTE(実質収支比率等に係る経年分析!H$47,"▲","-")),2)</f>
        <v>27.4</v>
      </c>
      <c r="E20" s="174">
        <f>ROUND(VALUE(SUBSTITUTE(実質収支比率等に係る経年分析!I$47,"▲","-")),2)</f>
        <v>23.74</v>
      </c>
      <c r="F20" s="174">
        <f>ROUND(VALUE(SUBSTITUTE(実質収支比率等に係る経年分析!J$47,"▲","-")),2)</f>
        <v>20.66</v>
      </c>
    </row>
    <row r="21" spans="1:11" x14ac:dyDescent="0.15">
      <c r="A21" s="174" t="s">
        <v>58</v>
      </c>
      <c r="B21" s="174">
        <f>IF(ISNUMBER(VALUE(SUBSTITUTE(実質収支比率等に係る経年分析!F$49,"▲","-"))),ROUND(VALUE(SUBSTITUTE(実質収支比率等に係る経年分析!F$49,"▲","-")),2),NA())</f>
        <v>-0.51</v>
      </c>
      <c r="C21" s="174">
        <f>IF(ISNUMBER(VALUE(SUBSTITUTE(実質収支比率等に係る経年分析!G$49,"▲","-"))),ROUND(VALUE(SUBSTITUTE(実質収支比率等に係る経年分析!G$49,"▲","-")),2),NA())</f>
        <v>2.2400000000000002</v>
      </c>
      <c r="D21" s="174">
        <f>IF(ISNUMBER(VALUE(SUBSTITUTE(実質収支比率等に係る経年分析!H$49,"▲","-"))),ROUND(VALUE(SUBSTITUTE(実質収支比率等に係る経年分析!H$49,"▲","-")),2),NA())</f>
        <v>-1.17</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-3.71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霊園事業特別会計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国民健康保険特別会計（施設勘定）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1.0900000000000001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6.66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400</v>
      </c>
      <c r="E42" s="176"/>
      <c r="F42" s="176"/>
      <c r="G42" s="176">
        <f>'実質公債費比率（分子）の構造'!L$52</f>
        <v>388</v>
      </c>
      <c r="H42" s="176"/>
      <c r="I42" s="176"/>
      <c r="J42" s="176">
        <f>'実質公債費比率（分子）の構造'!M$52</f>
        <v>377</v>
      </c>
      <c r="K42" s="176"/>
      <c r="L42" s="176"/>
      <c r="M42" s="176">
        <f>'実質公債費比率（分子）の構造'!N$52</f>
        <v>383</v>
      </c>
      <c r="N42" s="176"/>
      <c r="O42" s="176"/>
      <c r="P42" s="176">
        <f>'実質公債費比率（分子）の構造'!O$52</f>
        <v>397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65</v>
      </c>
      <c r="C44" s="176"/>
      <c r="D44" s="176"/>
      <c r="E44" s="176">
        <f>'実質公債費比率（分子）の構造'!L$50</f>
        <v>49</v>
      </c>
      <c r="F44" s="176"/>
      <c r="G44" s="176"/>
      <c r="H44" s="176">
        <f>'実質公債費比率（分子）の構造'!M$50</f>
        <v>38</v>
      </c>
      <c r="I44" s="176"/>
      <c r="J44" s="176"/>
      <c r="K44" s="176">
        <f>'実質公債費比率（分子）の構造'!N$50</f>
        <v>27</v>
      </c>
      <c r="L44" s="176"/>
      <c r="M44" s="176"/>
      <c r="N44" s="176">
        <f>'実質公債費比率（分子）の構造'!O$50</f>
        <v>21</v>
      </c>
      <c r="O44" s="176"/>
      <c r="P44" s="176"/>
    </row>
    <row r="45" spans="1:16" x14ac:dyDescent="0.15">
      <c r="A45" s="176" t="s">
        <v>68</v>
      </c>
      <c r="B45" s="176">
        <f>'実質公債費比率（分子）の構造'!K$49</f>
        <v>27</v>
      </c>
      <c r="C45" s="176"/>
      <c r="D45" s="176"/>
      <c r="E45" s="176">
        <f>'実質公債費比率（分子）の構造'!L$49</f>
        <v>24</v>
      </c>
      <c r="F45" s="176"/>
      <c r="G45" s="176"/>
      <c r="H45" s="176">
        <f>'実質公債費比率（分子）の構造'!M$49</f>
        <v>24</v>
      </c>
      <c r="I45" s="176"/>
      <c r="J45" s="176"/>
      <c r="K45" s="176">
        <f>'実質公債費比率（分子）の構造'!N$49</f>
        <v>34</v>
      </c>
      <c r="L45" s="176"/>
      <c r="M45" s="176"/>
      <c r="N45" s="176">
        <f>'実質公債費比率（分子）の構造'!O$49</f>
        <v>32</v>
      </c>
      <c r="O45" s="176"/>
      <c r="P45" s="176"/>
    </row>
    <row r="46" spans="1:16" x14ac:dyDescent="0.15">
      <c r="A46" s="176" t="s">
        <v>69</v>
      </c>
      <c r="B46" s="176">
        <f>'実質公債費比率（分子）の構造'!K$48</f>
        <v>16</v>
      </c>
      <c r="C46" s="176"/>
      <c r="D46" s="176"/>
      <c r="E46" s="176">
        <f>'実質公債費比率（分子）の構造'!L$48</f>
        <v>31</v>
      </c>
      <c r="F46" s="176"/>
      <c r="G46" s="176"/>
      <c r="H46" s="176">
        <f>'実質公債費比率（分子）の構造'!M$48</f>
        <v>29</v>
      </c>
      <c r="I46" s="176"/>
      <c r="J46" s="176"/>
      <c r="K46" s="176">
        <f>'実質公債費比率（分子）の構造'!N$48</f>
        <v>21</v>
      </c>
      <c r="L46" s="176"/>
      <c r="M46" s="176"/>
      <c r="N46" s="176">
        <f>'実質公債費比率（分子）の構造'!O$48</f>
        <v>18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355</v>
      </c>
      <c r="C49" s="176"/>
      <c r="D49" s="176"/>
      <c r="E49" s="176">
        <f>'実質公債費比率（分子）の構造'!L$45</f>
        <v>341</v>
      </c>
      <c r="F49" s="176"/>
      <c r="G49" s="176"/>
      <c r="H49" s="176">
        <f>'実質公債費比率（分子）の構造'!M$45</f>
        <v>348</v>
      </c>
      <c r="I49" s="176"/>
      <c r="J49" s="176"/>
      <c r="K49" s="176">
        <f>'実質公債費比率（分子）の構造'!N$45</f>
        <v>344</v>
      </c>
      <c r="L49" s="176"/>
      <c r="M49" s="176"/>
      <c r="N49" s="176">
        <f>'実質公債費比率（分子）の構造'!O$45</f>
        <v>372</v>
      </c>
      <c r="O49" s="176"/>
      <c r="P49" s="176"/>
    </row>
    <row r="50" spans="1:16" x14ac:dyDescent="0.15">
      <c r="A50" s="176" t="s">
        <v>73</v>
      </c>
      <c r="B50" s="176" t="e">
        <f>NA()</f>
        <v>#N/A</v>
      </c>
      <c r="C50" s="176">
        <f>IF(ISNUMBER('実質公債費比率（分子）の構造'!K$53),'実質公債費比率（分子）の構造'!K$53,NA())</f>
        <v>63</v>
      </c>
      <c r="D50" s="176" t="e">
        <f>NA()</f>
        <v>#N/A</v>
      </c>
      <c r="E50" s="176" t="e">
        <f>NA()</f>
        <v>#N/A</v>
      </c>
      <c r="F50" s="176">
        <f>IF(ISNUMBER('実質公債費比率（分子）の構造'!L$53),'実質公債費比率（分子）の構造'!L$53,NA())</f>
        <v>57</v>
      </c>
      <c r="G50" s="176" t="e">
        <f>NA()</f>
        <v>#N/A</v>
      </c>
      <c r="H50" s="176" t="e">
        <f>NA()</f>
        <v>#N/A</v>
      </c>
      <c r="I50" s="176">
        <f>IF(ISNUMBER('実質公債費比率（分子）の構造'!M$53),'実質公債費比率（分子）の構造'!M$53,NA())</f>
        <v>62</v>
      </c>
      <c r="J50" s="176" t="e">
        <f>NA()</f>
        <v>#N/A</v>
      </c>
      <c r="K50" s="176" t="e">
        <f>NA()</f>
        <v>#N/A</v>
      </c>
      <c r="L50" s="176">
        <f>IF(ISNUMBER('実質公債費比率（分子）の構造'!N$53),'実質公債費比率（分子）の構造'!N$53,NA())</f>
        <v>43</v>
      </c>
      <c r="M50" s="176" t="e">
        <f>NA()</f>
        <v>#N/A</v>
      </c>
      <c r="N50" s="176" t="e">
        <f>NA()</f>
        <v>#N/A</v>
      </c>
      <c r="O50" s="176">
        <f>IF(ISNUMBER('実質公債費比率（分子）の構造'!O$53),'実質公債費比率（分子）の構造'!O$53,NA())</f>
        <v>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4337</v>
      </c>
      <c r="E56" s="175"/>
      <c r="F56" s="175"/>
      <c r="G56" s="175">
        <f>'将来負担比率（分子）の構造'!J$52</f>
        <v>4380</v>
      </c>
      <c r="H56" s="175"/>
      <c r="I56" s="175"/>
      <c r="J56" s="175">
        <f>'将来負担比率（分子）の構造'!K$52</f>
        <v>4500</v>
      </c>
      <c r="K56" s="175"/>
      <c r="L56" s="175"/>
      <c r="M56" s="175">
        <f>'将来負担比率（分子）の構造'!L$52</f>
        <v>4787</v>
      </c>
      <c r="N56" s="175"/>
      <c r="O56" s="175"/>
      <c r="P56" s="175">
        <f>'将来負担比率（分子）の構造'!M$52</f>
        <v>4922</v>
      </c>
    </row>
    <row r="57" spans="1:16" x14ac:dyDescent="0.15">
      <c r="A57" s="175" t="s">
        <v>44</v>
      </c>
      <c r="B57" s="175"/>
      <c r="C57" s="175"/>
      <c r="D57" s="175">
        <f>'将来負担比率（分子）の構造'!I$51</f>
        <v>200</v>
      </c>
      <c r="E57" s="175"/>
      <c r="F57" s="175"/>
      <c r="G57" s="175">
        <f>'将来負担比率（分子）の構造'!J$51</f>
        <v>170</v>
      </c>
      <c r="H57" s="175"/>
      <c r="I57" s="175"/>
      <c r="J57" s="175">
        <f>'将来負担比率（分子）の構造'!K$51</f>
        <v>133</v>
      </c>
      <c r="K57" s="175"/>
      <c r="L57" s="175"/>
      <c r="M57" s="175">
        <f>'将来負担比率（分子）の構造'!L$51</f>
        <v>129</v>
      </c>
      <c r="N57" s="175"/>
      <c r="O57" s="175"/>
      <c r="P57" s="175">
        <f>'将来負担比率（分子）の構造'!M$51</f>
        <v>64</v>
      </c>
    </row>
    <row r="58" spans="1:16" x14ac:dyDescent="0.15">
      <c r="A58" s="175" t="s">
        <v>43</v>
      </c>
      <c r="B58" s="175"/>
      <c r="C58" s="175"/>
      <c r="D58" s="175">
        <f>'将来負担比率（分子）の構造'!I$50</f>
        <v>2725</v>
      </c>
      <c r="E58" s="175"/>
      <c r="F58" s="175"/>
      <c r="G58" s="175">
        <f>'将来負担比率（分子）の構造'!J$50</f>
        <v>2782</v>
      </c>
      <c r="H58" s="175"/>
      <c r="I58" s="175"/>
      <c r="J58" s="175">
        <f>'将来負担比率（分子）の構造'!K$50</f>
        <v>2911</v>
      </c>
      <c r="K58" s="175"/>
      <c r="L58" s="175"/>
      <c r="M58" s="175">
        <f>'将来負担比率（分子）の構造'!L$50</f>
        <v>3373</v>
      </c>
      <c r="N58" s="175"/>
      <c r="O58" s="175"/>
      <c r="P58" s="175">
        <f>'将来負担比率（分子）の構造'!M$50</f>
        <v>3578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6</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618</v>
      </c>
      <c r="C62" s="175"/>
      <c r="D62" s="175"/>
      <c r="E62" s="175">
        <f>'将来負担比率（分子）の構造'!J$45</f>
        <v>495</v>
      </c>
      <c r="F62" s="175"/>
      <c r="G62" s="175"/>
      <c r="H62" s="175">
        <f>'将来負担比率（分子）の構造'!K$45</f>
        <v>402</v>
      </c>
      <c r="I62" s="175"/>
      <c r="J62" s="175"/>
      <c r="K62" s="175">
        <f>'将来負担比率（分子）の構造'!L$45</f>
        <v>390</v>
      </c>
      <c r="L62" s="175"/>
      <c r="M62" s="175"/>
      <c r="N62" s="175">
        <f>'将来負担比率（分子）の構造'!M$45</f>
        <v>413</v>
      </c>
      <c r="O62" s="175"/>
      <c r="P62" s="175"/>
    </row>
    <row r="63" spans="1:16" x14ac:dyDescent="0.15">
      <c r="A63" s="175" t="s">
        <v>36</v>
      </c>
      <c r="B63" s="175">
        <f>'将来負担比率（分子）の構造'!I$44</f>
        <v>150</v>
      </c>
      <c r="C63" s="175"/>
      <c r="D63" s="175"/>
      <c r="E63" s="175">
        <f>'将来負担比率（分子）の構造'!J$44</f>
        <v>195</v>
      </c>
      <c r="F63" s="175"/>
      <c r="G63" s="175"/>
      <c r="H63" s="175">
        <f>'将来負担比率（分子）の構造'!K$44</f>
        <v>298</v>
      </c>
      <c r="I63" s="175"/>
      <c r="J63" s="175"/>
      <c r="K63" s="175">
        <f>'将来負担比率（分子）の構造'!L$44</f>
        <v>279</v>
      </c>
      <c r="L63" s="175"/>
      <c r="M63" s="175"/>
      <c r="N63" s="175">
        <f>'将来負担比率（分子）の構造'!M$44</f>
        <v>362</v>
      </c>
      <c r="O63" s="175"/>
      <c r="P63" s="175"/>
    </row>
    <row r="64" spans="1:16" x14ac:dyDescent="0.15">
      <c r="A64" s="175" t="s">
        <v>35</v>
      </c>
      <c r="B64" s="175">
        <f>'将来負担比率（分子）の構造'!I$43</f>
        <v>228</v>
      </c>
      <c r="C64" s="175"/>
      <c r="D64" s="175"/>
      <c r="E64" s="175">
        <f>'将来負担比率（分子）の構造'!J$43</f>
        <v>210</v>
      </c>
      <c r="F64" s="175"/>
      <c r="G64" s="175"/>
      <c r="H64" s="175">
        <f>'将来負担比率（分子）の構造'!K$43</f>
        <v>213</v>
      </c>
      <c r="I64" s="175"/>
      <c r="J64" s="175"/>
      <c r="K64" s="175">
        <f>'将来負担比率（分子）の構造'!L$43</f>
        <v>218</v>
      </c>
      <c r="L64" s="175"/>
      <c r="M64" s="175"/>
      <c r="N64" s="175">
        <f>'将来負担比率（分子）の構造'!M$43</f>
        <v>84</v>
      </c>
      <c r="O64" s="175"/>
      <c r="P64" s="175"/>
    </row>
    <row r="65" spans="1:16" x14ac:dyDescent="0.15">
      <c r="A65" s="175" t="s">
        <v>34</v>
      </c>
      <c r="B65" s="175">
        <f>'将来負担比率（分子）の構造'!I$42</f>
        <v>170</v>
      </c>
      <c r="C65" s="175"/>
      <c r="D65" s="175"/>
      <c r="E65" s="175">
        <f>'将来負担比率（分子）の構造'!J$42</f>
        <v>121</v>
      </c>
      <c r="F65" s="175"/>
      <c r="G65" s="175"/>
      <c r="H65" s="175">
        <f>'将来負担比率（分子）の構造'!K$42</f>
        <v>83</v>
      </c>
      <c r="I65" s="175"/>
      <c r="J65" s="175"/>
      <c r="K65" s="175">
        <f>'将来負担比率（分子）の構造'!L$42</f>
        <v>56</v>
      </c>
      <c r="L65" s="175"/>
      <c r="M65" s="175"/>
      <c r="N65" s="175">
        <f>'将来負担比率（分子）の構造'!M$42</f>
        <v>35</v>
      </c>
      <c r="O65" s="175"/>
      <c r="P65" s="175"/>
    </row>
    <row r="66" spans="1:16" x14ac:dyDescent="0.15">
      <c r="A66" s="175" t="s">
        <v>33</v>
      </c>
      <c r="B66" s="175">
        <f>'将来負担比率（分子）の構造'!I$41</f>
        <v>4722</v>
      </c>
      <c r="C66" s="175"/>
      <c r="D66" s="175"/>
      <c r="E66" s="175">
        <f>'将来負担比率（分子）の構造'!J$41</f>
        <v>4907</v>
      </c>
      <c r="F66" s="175"/>
      <c r="G66" s="175"/>
      <c r="H66" s="175">
        <f>'将来負担比率（分子）の構造'!K$41</f>
        <v>5220</v>
      </c>
      <c r="I66" s="175"/>
      <c r="J66" s="175"/>
      <c r="K66" s="175">
        <f>'将来負担比率（分子）の構造'!L$41</f>
        <v>5398</v>
      </c>
      <c r="L66" s="175"/>
      <c r="M66" s="175"/>
      <c r="N66" s="175">
        <f>'将来負担比率（分子）の構造'!M$41</f>
        <v>5697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1051</v>
      </c>
      <c r="C72" s="179">
        <f>基金残高に係る経年分析!G55</f>
        <v>975</v>
      </c>
      <c r="D72" s="179">
        <f>基金残高に係る経年分析!H55</f>
        <v>831</v>
      </c>
    </row>
    <row r="73" spans="1:16" x14ac:dyDescent="0.15">
      <c r="A73" s="178" t="s">
        <v>80</v>
      </c>
      <c r="B73" s="179">
        <f>基金残高に係る経年分析!F56</f>
        <v>50</v>
      </c>
      <c r="C73" s="179">
        <f>基金残高に係る経年分析!G56</f>
        <v>143</v>
      </c>
      <c r="D73" s="179">
        <f>基金残高に係る経年分析!H56</f>
        <v>243</v>
      </c>
    </row>
    <row r="74" spans="1:16" x14ac:dyDescent="0.15">
      <c r="A74" s="178" t="s">
        <v>81</v>
      </c>
      <c r="B74" s="179">
        <f>基金残高に係る経年分析!F57</f>
        <v>1125</v>
      </c>
      <c r="C74" s="179">
        <f>基金残高に係る経年分析!G57</f>
        <v>1530</v>
      </c>
      <c r="D74" s="179">
        <f>基金残高に係る経年分析!H57</f>
        <v>1720</v>
      </c>
    </row>
  </sheetData>
  <sheetProtection algorithmName="SHA-512" hashValue="fvlBKBWPtvf7Fqwyk7w8vH1fuPlZcGH1AW4mv3krFcQqVHJmmpX29v4MTgEFobz1w4azcR3bsstjYiACA99aog==" saltValue="YvGa+11POJirSwntgm3qY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2024-03-22T00:10:37Z</cp:lastPrinted>
  <dcterms:created xsi:type="dcterms:W3CDTF">2024-02-05T00:24:01Z</dcterms:created>
  <dcterms:modified xsi:type="dcterms:W3CDTF">2024-09-30T00:33:15Z</dcterms:modified>
  <cp:category/>
</cp:coreProperties>
</file>